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8475" windowHeight="6930" tabRatio="790" activeTab="8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17" r:id="rId7"/>
    <sheet name="8-илова " sheetId="18" r:id="rId8"/>
    <sheet name="9 илова" sheetId="24" r:id="rId9"/>
    <sheet name="10 илова " sheetId="26" r:id="rId10"/>
    <sheet name="11 илова" sheetId="22" r:id="rId11"/>
    <sheet name="12 илова" sheetId="27" r:id="rId12"/>
    <sheet name="13 илова" sheetId="19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'!$A$4:$X$7</definedName>
    <definedName name="_xlnm._FilterDatabase" localSheetId="4" hidden="1">'5-илова'!$A$5:$Q$48</definedName>
    <definedName name="_xlnm._FilterDatabase" localSheetId="5" hidden="1">'6-илова '!$A$5:$M$10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'2-илова'!$A$1:$J$13</definedName>
    <definedName name="_xlnm.Print_Area" localSheetId="3">'4-илова '!$A$1:$L$10</definedName>
    <definedName name="_xlnm.Print_Area" localSheetId="4">'5-илова'!$A$1:$L$49</definedName>
    <definedName name="_xlnm.Print_Area" localSheetId="5">'6-илова '!$A$1:$H$12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7" l="1"/>
  <c r="L37" i="7"/>
  <c r="L35" i="7"/>
  <c r="L34" i="7"/>
  <c r="L46" i="7"/>
  <c r="L10" i="7"/>
  <c r="L11" i="7"/>
  <c r="L12" i="7"/>
  <c r="L43" i="7" l="1"/>
  <c r="L44" i="7"/>
  <c r="L42" i="7"/>
  <c r="L41" i="7"/>
  <c r="L40" i="7"/>
  <c r="L39" i="7"/>
  <c r="L38" i="7"/>
  <c r="L36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C12" i="9"/>
  <c r="L8" i="4" l="1"/>
  <c r="L9" i="7"/>
  <c r="L8" i="7"/>
  <c r="L7" i="7"/>
  <c r="L47" i="7" l="1"/>
  <c r="D13" i="9"/>
  <c r="E13" i="9"/>
  <c r="F13" i="9"/>
  <c r="G13" i="9"/>
  <c r="C13" i="9"/>
  <c r="H11" i="13" l="1"/>
  <c r="G11" i="13"/>
  <c r="A6" i="27" l="1"/>
  <c r="A7" i="27" s="1"/>
  <c r="A8" i="27" s="1"/>
  <c r="A9" i="27" s="1"/>
  <c r="A10" i="27" s="1"/>
  <c r="A11" i="27" s="1"/>
  <c r="A12" i="27" s="1"/>
  <c r="A13" i="27" s="1"/>
  <c r="A14" i="27" s="1"/>
  <c r="A8" i="25" l="1"/>
  <c r="A9" i="25" s="1"/>
  <c r="A10" i="25" s="1"/>
  <c r="A9" i="23" l="1"/>
  <c r="A10" i="23" s="1"/>
  <c r="A11" i="23" s="1"/>
  <c r="A12" i="23" s="1"/>
  <c r="A13" i="23" s="1"/>
  <c r="A14" i="23" s="1"/>
  <c r="A15" i="23" s="1"/>
  <c r="A16" i="23" s="1"/>
  <c r="A17" i="23" s="1"/>
  <c r="A6" i="22"/>
  <c r="A7" i="22" s="1"/>
  <c r="A8" i="22" s="1"/>
  <c r="A9" i="22" s="1"/>
  <c r="A10" i="22" s="1"/>
  <c r="A11" i="22" s="1"/>
  <c r="A12" i="22" s="1"/>
  <c r="A13" i="22" s="1"/>
  <c r="A14" i="22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1" l="1"/>
</calcChain>
</file>

<file path=xl/sharedStrings.xml><?xml version="1.0" encoding="utf-8"?>
<sst xmlns="http://schemas.openxmlformats.org/spreadsheetml/2006/main" count="943" uniqueCount="298">
  <si>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</si>
  <si>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</si>
  <si>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</si>
  <si>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</si>
  <si>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</si>
  <si>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</si>
  <si>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</si>
  <si>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</si>
  <si>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</si>
  <si>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</si>
  <si>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</si>
  <si>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</si>
  <si>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</si>
  <si>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</si>
  <si>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</si>
  <si>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</si>
  <si>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</si>
  <si>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</si>
  <si>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</si>
  <si>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</si>
  <si>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</si>
  <si>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</si>
  <si>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</si>
  <si>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Сўндирилиши муддати</t>
  </si>
  <si>
    <t>Ўлчов бирлиги</t>
  </si>
  <si>
    <t>Лойиҳа қуввати</t>
  </si>
  <si>
    <t>№</t>
  </si>
  <si>
    <t>Амалга ошириш муддати</t>
  </si>
  <si>
    <t>Амалга оширилган ишлар</t>
  </si>
  <si>
    <t>Кредит олувчилар номи</t>
  </si>
  <si>
    <t>Субсидия олувчилар номи</t>
  </si>
  <si>
    <t>Биринчи даражали бюджет маблағлари тақсимловчи номи*</t>
  </si>
  <si>
    <t>Объект сони</t>
  </si>
  <si>
    <t>Режалаштирилган маблағ</t>
  </si>
  <si>
    <t>Объект номи ва манзили</t>
  </si>
  <si>
    <t>Дастурга киритиш учун асос</t>
  </si>
  <si>
    <t>I</t>
  </si>
  <si>
    <t>II</t>
  </si>
  <si>
    <t>III</t>
  </si>
  <si>
    <t>IV</t>
  </si>
  <si>
    <t>V</t>
  </si>
  <si>
    <t>VI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</si>
  <si>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</si>
  <si>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</si>
  <si>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</si>
  <si>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</si>
  <si>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</si>
  <si>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</si>
  <si>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</si>
  <si>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</si>
  <si>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4-чорак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</si>
  <si>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</si>
  <si>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</si>
  <si>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</si>
  <si>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</si>
  <si>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</si>
  <si>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</si>
  <si>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</si>
  <si>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</si>
  <si>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</si>
  <si>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</si>
  <si>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</si>
  <si>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</si>
  <si>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</si>
  <si>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</si>
  <si>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</si>
  <si>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</si>
  <si>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</si>
  <si>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</si>
  <si>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</si>
  <si>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 xml:space="preserve"> 20____ йилда 
Тадбиркорлик субъектларига берилган божхона имтиёзлар тўғрисида
МАЪЛУМОТ</t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</si>
  <si>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</si>
  <si>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</si>
  <si>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</si>
  <si>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</si>
  <si>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</si>
  <si>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</si>
  <si>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</si>
  <si>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</si>
  <si>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</si>
  <si>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</si>
  <si>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</si>
  <si>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</si>
  <si>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</si>
  <si>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Хужжат тури</t>
  </si>
  <si>
    <t>Хужжат рақами</t>
  </si>
  <si>
    <t>Хужжат тасдиқланган сана</t>
  </si>
  <si>
    <t>Хужжат номи</t>
  </si>
  <si>
    <t>Кучга кириш санаси</t>
  </si>
  <si>
    <t>Хужжатнинг амал қилиш муддати</t>
  </si>
  <si>
    <t>Божхона тўлови</t>
  </si>
  <si>
    <t>Акциз солиғи</t>
  </si>
  <si>
    <t>ҚҚС</t>
  </si>
  <si>
    <t>Имтиёз берилган соҳа номи</t>
  </si>
  <si>
    <t>Имтиёз тури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</si>
  <si>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</si>
  <si>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</si>
  <si>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</si>
  <si>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</si>
  <si>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</si>
  <si>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</si>
  <si>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</si>
  <si>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</si>
  <si>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</si>
  <si>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</si>
  <si>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</si>
  <si>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</si>
  <si>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</si>
  <si>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</si>
  <si>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</si>
  <si>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Молиялаштирил-ган маблағ
(минг сўм)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</si>
  <si>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</si>
  <si>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</si>
  <si>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Йил бошида учун тасдиқланган дастур асосида
(минг сўм)</t>
  </si>
  <si>
    <t>Жами имтиёз суммаси
(минг сўм)</t>
  </si>
  <si>
    <t>Ажратилган маблағ 
(минг сўм)</t>
  </si>
  <si>
    <t>Жойлаштирилган маблағ
 (минг сўм)</t>
  </si>
  <si>
    <t>Т/Р</t>
  </si>
  <si>
    <t xml:space="preserve"> 20____ йилда
Тадбиркорлик субъектларига тақдим этилган солиқ имтиёзлари тўғрисида
МАЪЛУМОТ</t>
  </si>
  <si>
    <t xml:space="preserve"> 20____ йилда
Тадбиркорлик субъектларига тақдим этилган божхона имтиёзлари тўғрисида
МАЪЛУМОТ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</si>
  <si>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</si>
  <si>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</si>
  <si>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</si>
  <si>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</si>
  <si>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</si>
  <si>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</si>
  <si>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Бажарилган ишлар ва харажатларнинг миқдори
 (минг сўм)</t>
  </si>
  <si>
    <t>Ажратилган маблағнинг ўзлаштирилиши (%)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</si>
  <si>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</si>
  <si>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</si>
  <si>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</si>
  <si>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Молиялаш-тирилган маблағ
(минг сўм)</t>
  </si>
  <si>
    <t>Ажратилган маблағнинг ўзлаш-тирилиши (%)</t>
  </si>
  <si>
    <t>Ҳужжатнинг тузилмавий бирлиги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</si>
  <si>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</si>
  <si>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</si>
  <si>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</si>
  <si>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</si>
  <si>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</si>
  <si>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</si>
  <si>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</si>
  <si>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</si>
  <si>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</si>
  <si>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</si>
  <si>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</si>
  <si>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</si>
  <si>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</si>
  <si>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</si>
  <si>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</si>
  <si>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</si>
  <si>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минг сўм</t>
  </si>
  <si>
    <t>-</t>
  </si>
  <si>
    <t>дона</t>
  </si>
  <si>
    <t>Битим (шартнома) бўйича товарлар (хизматлар) бир бирлиги нархи (тарифи) минг сўм</t>
  </si>
  <si>
    <t>бюджет</t>
  </si>
  <si>
    <t>электрон дўкон (корпоратив биржа - cooperation,uz)</t>
  </si>
  <si>
    <t>Ҳаммаси</t>
  </si>
  <si>
    <t>Имом Бухорий халқаро илмий-тадқиқот маркази</t>
  </si>
  <si>
    <t>МЧЖ "NAVOIY ARMADA"</t>
  </si>
  <si>
    <r>
      <t xml:space="preserve"> 20____ йилда  
Имом Бухорий халқаро илмий-тадқиқот маркази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</si>
  <si>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r>
      <t xml:space="preserve">Имом Бухорий халқаро илмий-тадқиқот маркази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</si>
  <si>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Жесткий диск</t>
  </si>
  <si>
    <t>Порошок стиральный</t>
  </si>
  <si>
    <t xml:space="preserve"> </t>
  </si>
  <si>
    <t>ЁММ билан боғлиқ харажатлар</t>
  </si>
  <si>
    <t>пара</t>
  </si>
  <si>
    <t>Бумага туалетная</t>
  </si>
  <si>
    <t>191 090 569,00</t>
  </si>
  <si>
    <t xml:space="preserve"> 2023 йил I-II чоракда
Имом Бухорий халқаро илмий-тадқиқот маркази капитал қўйилмалар ҳисобидан амалга оширилаётган лойиҳаларнинг ижроси тўғрисидаги
МАЪЛУМОТЛАР</t>
  </si>
  <si>
    <t xml:space="preserve">  2023 йил I-II чоракда
Имом Бухорий халқаро илмий-тадқиқот маркази томонидан ўтказилган танловлар (тендерлар) ва амалга оширилган давлат харидлари тўғрисидаги
МАЪЛУМОТЛАР</t>
  </si>
  <si>
    <r>
      <t xml:space="preserve"> 2023 йил I-II чоракда    
Имом Бухорий халқаро илмий-тадқиқот маркази томонидан </t>
    </r>
    <r>
      <rPr>
        <b/>
        <sz val="12"/>
        <rFont val="Times New Roman"/>
        <family val="1"/>
      </rPr>
      <t>асосий воситалар харид қилиш учун</t>
    </r>
    <r>
      <rPr>
        <b/>
        <sz val="12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</si>
  <si>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  2023 йил I-II чоракда  
Имом Бухорий халқаро илмий-тадқиқот маркази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</si>
  <si>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 xml:space="preserve">2023 йил I-II чоракда
Имом Бухорий халқаро илмий-тадқиқот маркази бюджетдан ажратилган маблағларнинг чегараланган миқдорининг ўз тасарруфидаги бюджет ташкилотлари кесимида тақсимоти тўғрисида </t>
  </si>
  <si>
    <t>Средство для очистки канализационных труб</t>
  </si>
  <si>
    <t>SAM BUSSINES PLYUS</t>
  </si>
  <si>
    <t>лот231110081303092/1079157</t>
  </si>
  <si>
    <t>лот231110081301380/1077942</t>
  </si>
  <si>
    <t>Выключатель неавтоматический</t>
  </si>
  <si>
    <t>лот231110081303144/1079271</t>
  </si>
  <si>
    <t>Смеситель на мойку кухонную</t>
  </si>
  <si>
    <t>Шланг сантехнический</t>
  </si>
  <si>
    <t>лот231110081315572/1089889</t>
  </si>
  <si>
    <t>DIYOR TRADE LCC MCHJ</t>
  </si>
  <si>
    <t>Половая тряпка</t>
  </si>
  <si>
    <t>лот231110081301397/1077855</t>
  </si>
  <si>
    <t>ООО BOBUR EXCLUSIVE QURILISH</t>
  </si>
  <si>
    <t>лот231110081315541/1089812</t>
  </si>
  <si>
    <t>Смеситель для раковины</t>
  </si>
  <si>
    <t>VOLTMARKET SINCE 2016</t>
  </si>
  <si>
    <t>лот231110081417984/1185580</t>
  </si>
  <si>
    <t>Реле управления</t>
  </si>
  <si>
    <t>10.04.2023 йил</t>
  </si>
  <si>
    <t>ООО "SULTONBEK-IBROHIM-BARAKA"</t>
  </si>
  <si>
    <t>лот231110081418566/1186164</t>
  </si>
  <si>
    <t>Веник</t>
  </si>
  <si>
    <t>лот231110081418544/1186194</t>
  </si>
  <si>
    <t>Ведро пластмассовое</t>
  </si>
  <si>
    <t>LED панель АК-LPR 24W</t>
  </si>
  <si>
    <t>ООО Мухаммадали Асл Текстил</t>
  </si>
  <si>
    <t>лот231110081418359/1185863</t>
  </si>
  <si>
    <t>Лампа светодиодная</t>
  </si>
  <si>
    <t>лот231110081418230 /1185746</t>
  </si>
  <si>
    <t xml:space="preserve"> JASUR SARKOR YANGI HAYOT BIZNES MCHJ</t>
  </si>
  <si>
    <t>лот231110081418039 /1185663</t>
  </si>
  <si>
    <t>Предохранители высоковольтные</t>
  </si>
  <si>
    <t>Qirqovul Biznes</t>
  </si>
  <si>
    <t>лот231110081421173/1188348</t>
  </si>
  <si>
    <t>Смеситель на душ/ванну</t>
  </si>
  <si>
    <t>Унитаз</t>
  </si>
  <si>
    <t>лот231110081421197/1188349</t>
  </si>
  <si>
    <t>Stroy-Market-Place МЧЖ</t>
  </si>
  <si>
    <t>Радиатор алюминиевый</t>
  </si>
  <si>
    <t>лот231110081421067/1188282</t>
  </si>
  <si>
    <t>LEGENDARY BUSINES IMPEKS MCHJ</t>
  </si>
  <si>
    <t>лот231110081301186/1077928</t>
  </si>
  <si>
    <t>упак</t>
  </si>
  <si>
    <t>KONSTANTA LINE МЧЖ</t>
  </si>
  <si>
    <t>LED панель (Круглый VERA 18 W R-18-1)</t>
  </si>
  <si>
    <t>лот231110081418313/1185922</t>
  </si>
  <si>
    <t>ULTRA PREMIUM BUSINESS X/K</t>
  </si>
  <si>
    <t>Лампа для проектора</t>
  </si>
  <si>
    <t>Светодиодная лента</t>
  </si>
  <si>
    <t>м</t>
  </si>
  <si>
    <t>лот231110081418432/1186006</t>
  </si>
  <si>
    <t>лот231110081418125/1185737</t>
  </si>
  <si>
    <t>YaTT Xakimjonov Davron</t>
  </si>
  <si>
    <t>Арматура для сливного бачка унитаза</t>
  </si>
  <si>
    <t>лот231110081421025/1200130</t>
  </si>
  <si>
    <t>Тряпка для очистки поверхностей</t>
  </si>
  <si>
    <t>лот231110081491684/1256001</t>
  </si>
  <si>
    <t>""YUSUPBOY NURMAMAT"" ХК"</t>
  </si>
  <si>
    <t>Одежда производственная</t>
  </si>
  <si>
    <t>лот231110081491715/1256081</t>
  </si>
  <si>
    <t>комп</t>
  </si>
  <si>
    <t>IMONA STROY 777 MCHJ</t>
  </si>
  <si>
    <t>Одежда санитарная женская</t>
  </si>
  <si>
    <t>лот231110081492170/1256416</t>
  </si>
  <si>
    <t>ООО MY OFFICE STATIONERY</t>
  </si>
  <si>
    <t>лот231110081589312/1343618</t>
  </si>
  <si>
    <t>OOO "ABRORBEK TERRA GROUP"</t>
  </si>
  <si>
    <t>Карта флеш памяти</t>
  </si>
  <si>
    <t>лот231110081605631/1358383</t>
  </si>
  <si>
    <t>"CHUST HI-TECH" MCHJ</t>
  </si>
  <si>
    <t>Аккумуляторная батарея для фотокамеры</t>
  </si>
  <si>
    <t xml:space="preserve">лот231110081605588 /1358346 </t>
  </si>
  <si>
    <t xml:space="preserve"> PROBOOK</t>
  </si>
  <si>
    <t>Оперативная память</t>
  </si>
  <si>
    <t>12.06.2023 йил</t>
  </si>
  <si>
    <t>лот231110081605621/1358376</t>
  </si>
  <si>
    <t>лот231110081605702/1358428</t>
  </si>
  <si>
    <t>"МАХ СОМРUTERS"МЧЖ</t>
  </si>
  <si>
    <t>лот231110081635115/1384607</t>
  </si>
  <si>
    <t>СП "HUMSAR"</t>
  </si>
  <si>
    <t>Шланг армированный</t>
  </si>
  <si>
    <t>14.06.2023 йил</t>
  </si>
  <si>
    <t>лот231110081635978/1384936</t>
  </si>
  <si>
    <t>OOO SULFAR</t>
  </si>
  <si>
    <t>Набор для электрика</t>
  </si>
  <si>
    <t>лот231110081635158 /1384644</t>
  </si>
  <si>
    <t>Абдуллаев Отабек ЯТТ</t>
  </si>
  <si>
    <t>лот231110081635074/1384856</t>
  </si>
  <si>
    <t>ООО PLURIBUS</t>
  </si>
  <si>
    <t>Прожектор LED</t>
  </si>
  <si>
    <t>лот231110081635294 /1384809</t>
  </si>
  <si>
    <t>MCHJ NUR-NSS</t>
  </si>
  <si>
    <t>Автоматический доводчик открывания и закрывания дверей</t>
  </si>
  <si>
    <t>лот231110081641638/1390508</t>
  </si>
  <si>
    <t>SOH ABDUL TRADE MCHJ</t>
  </si>
  <si>
    <t>Шланг для душа</t>
  </si>
  <si>
    <t>лот231110081635707 /1385127</t>
  </si>
  <si>
    <t>лот231110081635746 /1384987</t>
  </si>
  <si>
    <t>FANTASY JOBS" XK</t>
  </si>
  <si>
    <t>Картридер</t>
  </si>
  <si>
    <t>лот231110081605737 /1358462</t>
  </si>
  <si>
    <t>MARY-ACTION MCHJ</t>
  </si>
  <si>
    <t>Карта памяти</t>
  </si>
  <si>
    <t xml:space="preserve">лот231110081605598/1358357 </t>
  </si>
  <si>
    <t xml:space="preserve"> 2023 йилда 
Имом Бухорий халқаро илмий-тадқиқот марказига  Давлат мақсадли жамғармалардан ажратилган субсидиялар, кредитлар ҳамда тижорат банкларига жойлаштирилган депозитлар тўғрисидаги</t>
  </si>
  <si>
    <t xml:space="preserve"> 2023  йилда
Ўзбекистон Республикасининг Давлат молиявий назорат органлари томонидан ўтказилган назорат тадбирлари юзасидагн
МАЪЛУМОТ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</si>
  <si>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2023 йил *
</t>
    </r>
  </si>
  <si>
    <r>
      <t xml:space="preserve">Тақдим этилган солиқ имтиёзлари 
РЎЙХАТИ
январь-декабрь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2023 йил *
</t>
    </r>
  </si>
  <si>
    <t xml:space="preserve"> 2023 йил I-II чоракда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</si>
  <si>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 xml:space="preserve"> 2023 йил I-II чоракда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</si>
  <si>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22.02.2023 йил</t>
  </si>
  <si>
    <t>27.02.2023 йил</t>
  </si>
  <si>
    <t>07.04.2023 йил</t>
  </si>
  <si>
    <t>01.05.2023 йил</t>
  </si>
  <si>
    <t>29.05.2023 йил</t>
  </si>
  <si>
    <t>05.06.2023 йил</t>
  </si>
  <si>
    <t>09.06.2023 йил</t>
  </si>
  <si>
    <t>"WIP DOER" МЧЖ</t>
  </si>
  <si>
    <t>лот231110081628563/1378888</t>
  </si>
  <si>
    <t>Вода упакованная</t>
  </si>
  <si>
    <t>19.06.2023 йил</t>
  </si>
  <si>
    <t>COLOR STROY INVEST GRAND MCHJ</t>
  </si>
  <si>
    <t>лот231110081660536/1406801</t>
  </si>
  <si>
    <t>кг</t>
  </si>
  <si>
    <t>Краска эмаль (ок)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</si>
</sst>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_ ;[Red]\-#,##0.0\ "/>
    <numFmt numFmtId="165" formatCode="_-* #,##0.00_р_._-;\-* #,##0.00_р_._-;_-* &quot;-&quot;??_р_._-;_-@_-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5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</font>
    <font>
      <sz val="12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8" fillId="0" borderId="0"/>
    <xf numFmtId="0" fontId="27" fillId="0" borderId="0"/>
    <xf numFmtId="0" fontId="27" fillId="0" borderId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98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3" fontId="11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21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/>
    </xf>
    <xf numFmtId="164" fontId="22" fillId="0" borderId="13" xfId="0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" xfId="0" applyFont="1" applyBorder="1"/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0" fillId="0" borderId="0" xfId="0" applyFont="1"/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left" vertical="center" wrapText="1" indent="1"/>
    </xf>
    <xf numFmtId="16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3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3" fontId="30" fillId="0" borderId="1" xfId="4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32" fillId="0" borderId="0" xfId="0" applyFont="1"/>
    <xf numFmtId="3" fontId="5" fillId="0" borderId="0" xfId="0" applyNumberFormat="1" applyFont="1" applyFill="1" applyAlignment="1">
      <alignment horizontal="center" vertical="top" wrapText="1"/>
    </xf>
    <xf numFmtId="3" fontId="12" fillId="0" borderId="1" xfId="0" applyNumberFormat="1" applyFont="1" applyFill="1" applyBorder="1" applyAlignment="1">
      <alignment horizontal="center" vertical="center" wrapText="1"/>
    </xf>
    <xf numFmtId="43" fontId="4" fillId="0" borderId="1" xfId="5" applyFont="1" applyBorder="1" applyAlignment="1">
      <alignment horizontal="center" vertical="center" wrapText="1"/>
    </xf>
    <xf numFmtId="43" fontId="5" fillId="0" borderId="1" xfId="5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3" fontId="2" fillId="0" borderId="18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16" fillId="0" borderId="0" xfId="0" applyNumberFormat="1" applyFont="1" applyAlignment="1">
      <alignment horizontal="left" vertical="center" wrapText="1" inden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16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23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wrapText="1"/>
    </xf>
    <xf numFmtId="14" fontId="13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left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left" vertical="center" wrapText="1"/>
    </xf>
    <xf numFmtId="0" fontId="31" fillId="0" borderId="1" xfId="0" applyFont="1" applyFill="1" applyBorder="1" applyAlignment="1">
      <alignment wrapText="1"/>
    </xf>
  </cellXfs>
  <cellStyles count="6">
    <cellStyle name="Обычный" xfId="0" builtinId="0"/>
    <cellStyle name="Обычный 2 2 3 2 2" xfId="3"/>
    <cellStyle name="Обычный 2 2 4 2" xfId="2"/>
    <cellStyle name="Обычный_2012 йил иш режаси" xfId="1"/>
    <cellStyle name="Финансовый" xfId="5" builtinId="3"/>
    <cellStyle name="Финансовый 1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065847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889635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5983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01698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9983319" y="32385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5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F12" sqref="F12"/>
    </sheetView>
  </sheetViews>
  <sheetFormatPr defaultColWidth="9.140625" defaultRowHeight="18.75" x14ac:dyDescent="0.3"/>
  <cols>
    <col min="1" max="1" width="6.7109375" style="8" customWidth="1"/>
    <col min="2" max="2" width="56.5703125" style="8" customWidth="1"/>
    <col min="3" max="6" width="20.7109375" style="8" customWidth="1"/>
    <col min="7" max="7" width="32.85546875" style="8" customWidth="1"/>
    <col min="8" max="11" width="15.7109375" style="8" customWidth="1"/>
    <col min="12" max="23" width="9.140625" style="8"/>
    <col min="24" max="16384" width="9.140625" style="9"/>
  </cols>
  <sheetData>
    <row r="1" spans="1:23" ht="75" customHeight="1" x14ac:dyDescent="0.3">
      <c r="F1" s="112" t="s">
        <v>135</v>
      </c>
      <c r="G1" s="113"/>
    </row>
    <row r="2" spans="1:23" x14ac:dyDescent="0.3">
      <c r="F2" s="114"/>
      <c r="G2" s="114"/>
    </row>
    <row r="3" spans="1:23" ht="4.5" customHeight="1" x14ac:dyDescent="0.3">
      <c r="F3" s="114"/>
      <c r="G3" s="114"/>
    </row>
    <row r="4" spans="1:23" x14ac:dyDescent="0.3">
      <c r="F4" s="114"/>
      <c r="G4" s="114"/>
    </row>
    <row r="5" spans="1:23" ht="3.75" customHeight="1" x14ac:dyDescent="0.3"/>
    <row r="6" spans="1:23" ht="57.6" customHeight="1" x14ac:dyDescent="0.3">
      <c r="A6" s="116" t="s">
        <v>172</v>
      </c>
      <c r="B6" s="116"/>
      <c r="C6" s="116"/>
      <c r="D6" s="116"/>
      <c r="E6" s="116"/>
      <c r="F6" s="116"/>
      <c r="G6" s="116"/>
    </row>
    <row r="7" spans="1:23" x14ac:dyDescent="0.3">
      <c r="A7" s="117" t="s">
        <v>13</v>
      </c>
      <c r="B7" s="117"/>
      <c r="C7" s="117"/>
      <c r="D7" s="117"/>
      <c r="E7" s="117"/>
      <c r="F7" s="117"/>
      <c r="G7" s="117"/>
    </row>
    <row r="8" spans="1:23" x14ac:dyDescent="0.3">
      <c r="G8" s="10" t="s">
        <v>150</v>
      </c>
    </row>
    <row r="9" spans="1:23" ht="32.450000000000003" customHeight="1" x14ac:dyDescent="0.3">
      <c r="A9" s="115" t="s">
        <v>14</v>
      </c>
      <c r="B9" s="115" t="s">
        <v>6</v>
      </c>
      <c r="C9" s="115" t="s">
        <v>0</v>
      </c>
      <c r="D9" s="115"/>
      <c r="E9" s="115"/>
      <c r="F9" s="115"/>
      <c r="G9" s="115"/>
      <c r="H9" s="11"/>
      <c r="I9" s="11"/>
    </row>
    <row r="10" spans="1:23" x14ac:dyDescent="0.3">
      <c r="A10" s="115"/>
      <c r="B10" s="115"/>
      <c r="C10" s="115" t="s">
        <v>5</v>
      </c>
      <c r="D10" s="115" t="s">
        <v>1</v>
      </c>
      <c r="E10" s="115"/>
      <c r="F10" s="115"/>
      <c r="G10" s="115"/>
    </row>
    <row r="11" spans="1:23" ht="112.5" x14ac:dyDescent="0.3">
      <c r="A11" s="115"/>
      <c r="B11" s="115"/>
      <c r="C11" s="115"/>
      <c r="D11" s="80" t="s">
        <v>2</v>
      </c>
      <c r="E11" s="80" t="s">
        <v>149</v>
      </c>
      <c r="F11" s="80" t="s">
        <v>3</v>
      </c>
      <c r="G11" s="80" t="s">
        <v>4</v>
      </c>
    </row>
    <row r="12" spans="1:23" s="82" customFormat="1" ht="39.75" customHeight="1" x14ac:dyDescent="0.25">
      <c r="A12" s="24">
        <v>1</v>
      </c>
      <c r="B12" s="83" t="s">
        <v>157</v>
      </c>
      <c r="C12" s="110">
        <f>D12+E12+F12</f>
        <v>5436013.7999999998</v>
      </c>
      <c r="D12" s="111">
        <v>3754243</v>
      </c>
      <c r="E12" s="111">
        <v>937746.8</v>
      </c>
      <c r="F12" s="111">
        <v>744024</v>
      </c>
      <c r="G12" s="111" t="s">
        <v>151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spans="1:23" s="14" customFormat="1" ht="28.5" customHeight="1" x14ac:dyDescent="0.3">
      <c r="A13" s="115" t="s">
        <v>22</v>
      </c>
      <c r="B13" s="115"/>
      <c r="C13" s="110">
        <f>SUM(C12:C12)</f>
        <v>5436013.7999999998</v>
      </c>
      <c r="D13" s="110">
        <f>SUM(D12:D12)</f>
        <v>3754243</v>
      </c>
      <c r="E13" s="110">
        <f>SUM(E12:E12)</f>
        <v>937746.8</v>
      </c>
      <c r="F13" s="110">
        <f>SUM(F12:F12)</f>
        <v>744024</v>
      </c>
      <c r="G13" s="111">
        <f>SUM(G12:G12)</f>
        <v>0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5" spans="1:23" x14ac:dyDescent="0.3">
      <c r="E15" s="107" t="s">
        <v>167</v>
      </c>
    </row>
  </sheetData>
  <mergeCells count="12">
    <mergeCell ref="F1:G1"/>
    <mergeCell ref="F2:G2"/>
    <mergeCell ref="F3:G3"/>
    <mergeCell ref="F4:G4"/>
    <mergeCell ref="A13:B13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6" style="36" customWidth="1"/>
    <col min="2" max="3" width="11.5703125" style="36" bestFit="1" customWidth="1"/>
    <col min="4" max="4" width="14.42578125" style="36" customWidth="1"/>
    <col min="5" max="5" width="16" style="36" bestFit="1" customWidth="1"/>
    <col min="6" max="6" width="15.28515625" style="36" bestFit="1" customWidth="1"/>
    <col min="7" max="7" width="13.7109375" style="36" customWidth="1"/>
    <col min="8" max="8" width="14.5703125" style="36" customWidth="1"/>
    <col min="9" max="9" width="12.28515625" style="36" customWidth="1"/>
    <col min="10" max="10" width="12.7109375" style="36" customWidth="1"/>
    <col min="11" max="11" width="12" style="36" customWidth="1"/>
    <col min="12" max="12" width="14.85546875" style="36" customWidth="1"/>
    <col min="13" max="16384" width="9.140625" style="36"/>
  </cols>
  <sheetData>
    <row r="1" spans="1:18" ht="63.75" customHeight="1" x14ac:dyDescent="0.25">
      <c r="I1" s="159" t="s">
        <v>143</v>
      </c>
      <c r="J1" s="159"/>
      <c r="K1" s="159"/>
      <c r="L1" s="159"/>
    </row>
    <row r="4" spans="1:18" ht="48" customHeight="1" x14ac:dyDescent="0.25">
      <c r="A4" s="156" t="s">
        <v>279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6" spans="1:18" x14ac:dyDescent="0.25">
      <c r="A6" s="163" t="s">
        <v>14</v>
      </c>
      <c r="B6" s="163" t="s">
        <v>84</v>
      </c>
      <c r="C6" s="163" t="s">
        <v>85</v>
      </c>
      <c r="D6" s="163" t="s">
        <v>86</v>
      </c>
      <c r="E6" s="163" t="s">
        <v>87</v>
      </c>
      <c r="F6" s="163" t="s">
        <v>133</v>
      </c>
      <c r="G6" s="163" t="s">
        <v>88</v>
      </c>
      <c r="H6" s="163" t="s">
        <v>89</v>
      </c>
      <c r="I6" s="160" t="s">
        <v>94</v>
      </c>
      <c r="J6" s="161"/>
      <c r="K6" s="162"/>
      <c r="L6" s="163" t="s">
        <v>93</v>
      </c>
      <c r="M6" s="58"/>
      <c r="N6" s="58"/>
      <c r="O6" s="58"/>
      <c r="P6" s="58"/>
      <c r="Q6" s="58"/>
      <c r="R6" s="58"/>
    </row>
    <row r="7" spans="1:18" ht="28.5" x14ac:dyDescent="0.25">
      <c r="A7" s="164"/>
      <c r="B7" s="164"/>
      <c r="C7" s="164"/>
      <c r="D7" s="164"/>
      <c r="E7" s="164"/>
      <c r="F7" s="164"/>
      <c r="G7" s="164"/>
      <c r="H7" s="164"/>
      <c r="I7" s="48" t="s">
        <v>90</v>
      </c>
      <c r="J7" s="48" t="s">
        <v>91</v>
      </c>
      <c r="K7" s="48" t="s">
        <v>92</v>
      </c>
      <c r="L7" s="164"/>
      <c r="M7" s="58"/>
      <c r="N7" s="58"/>
      <c r="O7" s="58"/>
      <c r="P7" s="58"/>
      <c r="Q7" s="58"/>
      <c r="R7" s="58"/>
    </row>
    <row r="8" spans="1:18" x14ac:dyDescent="0.25">
      <c r="A8" s="59" t="s">
        <v>151</v>
      </c>
      <c r="B8" s="87" t="s">
        <v>151</v>
      </c>
      <c r="C8" s="87" t="s">
        <v>151</v>
      </c>
      <c r="D8" s="87" t="s">
        <v>151</v>
      </c>
      <c r="E8" s="87" t="s">
        <v>151</v>
      </c>
      <c r="F8" s="87" t="s">
        <v>151</v>
      </c>
      <c r="G8" s="87" t="s">
        <v>151</v>
      </c>
      <c r="H8" s="87" t="s">
        <v>151</v>
      </c>
      <c r="I8" s="87" t="s">
        <v>151</v>
      </c>
      <c r="J8" s="87" t="s">
        <v>151</v>
      </c>
      <c r="K8" s="87" t="s">
        <v>151</v>
      </c>
      <c r="L8" s="87" t="s">
        <v>151</v>
      </c>
      <c r="M8" s="58"/>
      <c r="N8" s="58"/>
      <c r="O8" s="58"/>
      <c r="P8" s="58"/>
      <c r="Q8" s="58"/>
      <c r="R8" s="58"/>
    </row>
    <row r="9" spans="1:18" x14ac:dyDescent="0.25">
      <c r="A9" s="59" t="s">
        <v>151</v>
      </c>
      <c r="B9" s="87" t="s">
        <v>151</v>
      </c>
      <c r="C9" s="87" t="s">
        <v>151</v>
      </c>
      <c r="D9" s="87" t="s">
        <v>151</v>
      </c>
      <c r="E9" s="87" t="s">
        <v>151</v>
      </c>
      <c r="F9" s="87" t="s">
        <v>151</v>
      </c>
      <c r="G9" s="87" t="s">
        <v>151</v>
      </c>
      <c r="H9" s="87" t="s">
        <v>151</v>
      </c>
      <c r="I9" s="87" t="s">
        <v>151</v>
      </c>
      <c r="J9" s="87" t="s">
        <v>151</v>
      </c>
      <c r="K9" s="87" t="s">
        <v>151</v>
      </c>
      <c r="L9" s="87" t="s">
        <v>151</v>
      </c>
      <c r="M9" s="58"/>
      <c r="N9" s="58"/>
      <c r="O9" s="58"/>
      <c r="P9" s="58"/>
      <c r="Q9" s="58"/>
      <c r="R9" s="58"/>
    </row>
    <row r="10" spans="1:18" x14ac:dyDescent="0.25">
      <c r="A10" s="59" t="s">
        <v>151</v>
      </c>
      <c r="B10" s="87" t="s">
        <v>151</v>
      </c>
      <c r="C10" s="87" t="s">
        <v>151</v>
      </c>
      <c r="D10" s="87" t="s">
        <v>151</v>
      </c>
      <c r="E10" s="87" t="s">
        <v>151</v>
      </c>
      <c r="F10" s="87" t="s">
        <v>151</v>
      </c>
      <c r="G10" s="87" t="s">
        <v>151</v>
      </c>
      <c r="H10" s="87" t="s">
        <v>151</v>
      </c>
      <c r="I10" s="87" t="s">
        <v>151</v>
      </c>
      <c r="J10" s="87" t="s">
        <v>151</v>
      </c>
      <c r="K10" s="87" t="s">
        <v>151</v>
      </c>
      <c r="L10" s="87" t="s">
        <v>151</v>
      </c>
      <c r="M10" s="58"/>
      <c r="N10" s="58"/>
      <c r="O10" s="58"/>
      <c r="P10" s="58"/>
      <c r="Q10" s="58"/>
      <c r="R10" s="58"/>
    </row>
    <row r="11" spans="1:18" x14ac:dyDescent="0.25">
      <c r="A11" s="59" t="s">
        <v>151</v>
      </c>
      <c r="B11" s="87" t="s">
        <v>151</v>
      </c>
      <c r="C11" s="87" t="s">
        <v>151</v>
      </c>
      <c r="D11" s="87" t="s">
        <v>151</v>
      </c>
      <c r="E11" s="87" t="s">
        <v>151</v>
      </c>
      <c r="F11" s="87" t="s">
        <v>151</v>
      </c>
      <c r="G11" s="87" t="s">
        <v>151</v>
      </c>
      <c r="H11" s="87" t="s">
        <v>151</v>
      </c>
      <c r="I11" s="87" t="s">
        <v>151</v>
      </c>
      <c r="J11" s="87" t="s">
        <v>151</v>
      </c>
      <c r="K11" s="87" t="s">
        <v>151</v>
      </c>
      <c r="L11" s="87" t="s">
        <v>151</v>
      </c>
      <c r="M11" s="58"/>
      <c r="N11" s="58"/>
      <c r="O11" s="58"/>
      <c r="P11" s="58"/>
      <c r="Q11" s="58"/>
      <c r="R11" s="58"/>
    </row>
    <row r="12" spans="1:18" x14ac:dyDescent="0.25">
      <c r="A12" s="59" t="s">
        <v>151</v>
      </c>
      <c r="B12" s="87" t="s">
        <v>151</v>
      </c>
      <c r="C12" s="87" t="s">
        <v>151</v>
      </c>
      <c r="D12" s="87" t="s">
        <v>151</v>
      </c>
      <c r="E12" s="87" t="s">
        <v>151</v>
      </c>
      <c r="F12" s="87" t="s">
        <v>151</v>
      </c>
      <c r="G12" s="87" t="s">
        <v>151</v>
      </c>
      <c r="H12" s="87" t="s">
        <v>151</v>
      </c>
      <c r="I12" s="87" t="s">
        <v>151</v>
      </c>
      <c r="J12" s="87" t="s">
        <v>151</v>
      </c>
      <c r="K12" s="87" t="s">
        <v>151</v>
      </c>
      <c r="L12" s="87" t="s">
        <v>151</v>
      </c>
      <c r="M12" s="58"/>
      <c r="N12" s="58"/>
      <c r="O12" s="58"/>
      <c r="P12" s="58"/>
      <c r="Q12" s="58"/>
      <c r="R12" s="58"/>
    </row>
    <row r="13" spans="1:18" x14ac:dyDescent="0.25">
      <c r="A13" s="59" t="s">
        <v>151</v>
      </c>
      <c r="B13" s="87" t="s">
        <v>151</v>
      </c>
      <c r="C13" s="87" t="s">
        <v>151</v>
      </c>
      <c r="D13" s="87" t="s">
        <v>151</v>
      </c>
      <c r="E13" s="87" t="s">
        <v>151</v>
      </c>
      <c r="F13" s="87" t="s">
        <v>151</v>
      </c>
      <c r="G13" s="87" t="s">
        <v>151</v>
      </c>
      <c r="H13" s="87" t="s">
        <v>151</v>
      </c>
      <c r="I13" s="87" t="s">
        <v>151</v>
      </c>
      <c r="J13" s="87" t="s">
        <v>151</v>
      </c>
      <c r="K13" s="87" t="s">
        <v>151</v>
      </c>
      <c r="L13" s="87" t="s">
        <v>151</v>
      </c>
      <c r="M13" s="58"/>
      <c r="N13" s="58"/>
      <c r="O13" s="58"/>
      <c r="P13" s="58"/>
      <c r="Q13" s="58"/>
      <c r="R13" s="58"/>
    </row>
    <row r="14" spans="1:18" x14ac:dyDescent="0.25">
      <c r="A14" s="59" t="s">
        <v>151</v>
      </c>
      <c r="B14" s="87" t="s">
        <v>151</v>
      </c>
      <c r="C14" s="87" t="s">
        <v>151</v>
      </c>
      <c r="D14" s="87" t="s">
        <v>151</v>
      </c>
      <c r="E14" s="87" t="s">
        <v>151</v>
      </c>
      <c r="F14" s="87" t="s">
        <v>151</v>
      </c>
      <c r="G14" s="87" t="s">
        <v>151</v>
      </c>
      <c r="H14" s="87" t="s">
        <v>151</v>
      </c>
      <c r="I14" s="87" t="s">
        <v>151</v>
      </c>
      <c r="J14" s="87" t="s">
        <v>151</v>
      </c>
      <c r="K14" s="87" t="s">
        <v>151</v>
      </c>
      <c r="L14" s="87" t="s">
        <v>151</v>
      </c>
      <c r="M14" s="58"/>
      <c r="N14" s="58"/>
      <c r="O14" s="58"/>
      <c r="P14" s="58"/>
      <c r="Q14" s="58"/>
      <c r="R14" s="58"/>
    </row>
    <row r="15" spans="1:18" x14ac:dyDescent="0.25">
      <c r="A15" s="59" t="s">
        <v>151</v>
      </c>
      <c r="B15" s="87" t="s">
        <v>151</v>
      </c>
      <c r="C15" s="87" t="s">
        <v>151</v>
      </c>
      <c r="D15" s="87" t="s">
        <v>151</v>
      </c>
      <c r="E15" s="87" t="s">
        <v>151</v>
      </c>
      <c r="F15" s="87" t="s">
        <v>151</v>
      </c>
      <c r="G15" s="87" t="s">
        <v>151</v>
      </c>
      <c r="H15" s="87" t="s">
        <v>151</v>
      </c>
      <c r="I15" s="87" t="s">
        <v>151</v>
      </c>
      <c r="J15" s="87" t="s">
        <v>151</v>
      </c>
      <c r="K15" s="87" t="s">
        <v>151</v>
      </c>
      <c r="L15" s="87" t="s">
        <v>151</v>
      </c>
      <c r="M15" s="58"/>
      <c r="N15" s="58"/>
      <c r="O15" s="58"/>
      <c r="P15" s="58"/>
      <c r="Q15" s="58"/>
      <c r="R15" s="58"/>
    </row>
    <row r="16" spans="1:18" x14ac:dyDescent="0.25"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4:18" x14ac:dyDescent="0.25"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4:18" x14ac:dyDescent="0.25"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4:18" x14ac:dyDescent="0.25"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spans="4:18" x14ac:dyDescent="0.25"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spans="4:18" x14ac:dyDescent="0.25"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spans="4:18" x14ac:dyDescent="0.25"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4:18" x14ac:dyDescent="0.25"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4:18" x14ac:dyDescent="0.25"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</row>
    <row r="25" spans="4:18" x14ac:dyDescent="0.25"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</row>
    <row r="26" spans="4:18" x14ac:dyDescent="0.25"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</row>
  </sheetData>
  <mergeCells count="12">
    <mergeCell ref="I1:L1"/>
    <mergeCell ref="I6:K6"/>
    <mergeCell ref="L6:L7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A2" sqref="A2:D2"/>
    </sheetView>
  </sheetViews>
  <sheetFormatPr defaultRowHeight="15" x14ac:dyDescent="0.25"/>
  <cols>
    <col min="1" max="1" width="7" style="36" customWidth="1"/>
    <col min="2" max="2" width="46" style="36" customWidth="1"/>
    <col min="3" max="3" width="18" style="36" customWidth="1"/>
    <col min="4" max="4" width="44.5703125" style="36" customWidth="1"/>
    <col min="5" max="16384" width="9.140625" style="36"/>
  </cols>
  <sheetData>
    <row r="1" spans="1:4" ht="66" customHeight="1" x14ac:dyDescent="0.25">
      <c r="D1" s="33" t="s">
        <v>144</v>
      </c>
    </row>
    <row r="2" spans="1:4" ht="67.5" customHeight="1" x14ac:dyDescent="0.25">
      <c r="A2" s="151" t="s">
        <v>118</v>
      </c>
      <c r="B2" s="151"/>
      <c r="C2" s="151"/>
      <c r="D2" s="151"/>
    </row>
    <row r="4" spans="1:4" ht="30.75" customHeight="1" x14ac:dyDescent="0.25">
      <c r="A4" s="72" t="s">
        <v>14</v>
      </c>
      <c r="B4" s="72" t="s">
        <v>78</v>
      </c>
      <c r="C4" s="72" t="s">
        <v>76</v>
      </c>
      <c r="D4" s="72" t="s">
        <v>114</v>
      </c>
    </row>
    <row r="5" spans="1:4" x14ac:dyDescent="0.25">
      <c r="A5" s="73">
        <v>1</v>
      </c>
      <c r="B5" s="73" t="s">
        <v>151</v>
      </c>
      <c r="C5" s="73" t="s">
        <v>151</v>
      </c>
      <c r="D5" s="73" t="s">
        <v>151</v>
      </c>
    </row>
    <row r="6" spans="1:4" x14ac:dyDescent="0.25">
      <c r="A6" s="73">
        <f>+A5+1</f>
        <v>2</v>
      </c>
      <c r="B6" s="73" t="s">
        <v>151</v>
      </c>
      <c r="C6" s="73" t="s">
        <v>151</v>
      </c>
      <c r="D6" s="73" t="s">
        <v>151</v>
      </c>
    </row>
    <row r="7" spans="1:4" x14ac:dyDescent="0.25">
      <c r="A7" s="73">
        <f t="shared" ref="A7:A14" si="0">+A6+1</f>
        <v>3</v>
      </c>
      <c r="B7" s="73" t="s">
        <v>151</v>
      </c>
      <c r="C7" s="73" t="s">
        <v>151</v>
      </c>
      <c r="D7" s="73" t="s">
        <v>151</v>
      </c>
    </row>
    <row r="8" spans="1:4" x14ac:dyDescent="0.25">
      <c r="A8" s="73">
        <f t="shared" si="0"/>
        <v>4</v>
      </c>
      <c r="B8" s="73" t="s">
        <v>151</v>
      </c>
      <c r="C8" s="73" t="s">
        <v>151</v>
      </c>
      <c r="D8" s="73" t="s">
        <v>151</v>
      </c>
    </row>
    <row r="9" spans="1:4" x14ac:dyDescent="0.25">
      <c r="A9" s="73">
        <f t="shared" si="0"/>
        <v>5</v>
      </c>
      <c r="B9" s="73" t="s">
        <v>151</v>
      </c>
      <c r="C9" s="73" t="s">
        <v>151</v>
      </c>
      <c r="D9" s="73" t="s">
        <v>151</v>
      </c>
    </row>
    <row r="10" spans="1:4" x14ac:dyDescent="0.25">
      <c r="A10" s="73">
        <f t="shared" si="0"/>
        <v>6</v>
      </c>
      <c r="B10" s="73" t="s">
        <v>151</v>
      </c>
      <c r="C10" s="73" t="s">
        <v>151</v>
      </c>
      <c r="D10" s="73" t="s">
        <v>151</v>
      </c>
    </row>
    <row r="11" spans="1:4" x14ac:dyDescent="0.25">
      <c r="A11" s="73">
        <f t="shared" si="0"/>
        <v>7</v>
      </c>
      <c r="B11" s="73" t="s">
        <v>151</v>
      </c>
      <c r="C11" s="73" t="s">
        <v>151</v>
      </c>
      <c r="D11" s="73" t="s">
        <v>151</v>
      </c>
    </row>
    <row r="12" spans="1:4" x14ac:dyDescent="0.25">
      <c r="A12" s="73">
        <f t="shared" si="0"/>
        <v>8</v>
      </c>
      <c r="B12" s="73" t="s">
        <v>151</v>
      </c>
      <c r="C12" s="73" t="s">
        <v>151</v>
      </c>
      <c r="D12" s="73" t="s">
        <v>151</v>
      </c>
    </row>
    <row r="13" spans="1:4" x14ac:dyDescent="0.25">
      <c r="A13" s="73">
        <f t="shared" si="0"/>
        <v>9</v>
      </c>
      <c r="B13" s="73" t="s">
        <v>151</v>
      </c>
      <c r="C13" s="73" t="s">
        <v>151</v>
      </c>
      <c r="D13" s="73" t="s">
        <v>151</v>
      </c>
    </row>
    <row r="14" spans="1:4" x14ac:dyDescent="0.25">
      <c r="A14" s="73">
        <f t="shared" si="0"/>
        <v>10</v>
      </c>
      <c r="B14" s="73" t="s">
        <v>151</v>
      </c>
      <c r="C14" s="73" t="s">
        <v>151</v>
      </c>
      <c r="D14" s="73" t="s">
        <v>151</v>
      </c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D16" sqref="D16"/>
    </sheetView>
  </sheetViews>
  <sheetFormatPr defaultRowHeight="15" x14ac:dyDescent="0.25"/>
  <cols>
    <col min="1" max="1" width="7" style="36" customWidth="1"/>
    <col min="2" max="2" width="38.42578125" style="36" customWidth="1"/>
    <col min="3" max="3" width="22.140625" style="36" customWidth="1"/>
    <col min="4" max="4" width="47.28515625" style="36" customWidth="1"/>
    <col min="5" max="16384" width="9.140625" style="36"/>
  </cols>
  <sheetData>
    <row r="1" spans="1:4" ht="60" customHeight="1" x14ac:dyDescent="0.25">
      <c r="D1" s="33" t="s">
        <v>145</v>
      </c>
    </row>
    <row r="2" spans="1:4" ht="64.5" customHeight="1" x14ac:dyDescent="0.25">
      <c r="A2" s="151" t="s">
        <v>119</v>
      </c>
      <c r="B2" s="151"/>
      <c r="C2" s="151"/>
      <c r="D2" s="151"/>
    </row>
    <row r="4" spans="1:4" ht="30.75" customHeight="1" x14ac:dyDescent="0.25">
      <c r="A4" s="72" t="s">
        <v>14</v>
      </c>
      <c r="B4" s="72" t="s">
        <v>78</v>
      </c>
      <c r="C4" s="72" t="s">
        <v>76</v>
      </c>
      <c r="D4" s="72" t="s">
        <v>114</v>
      </c>
    </row>
    <row r="5" spans="1:4" x14ac:dyDescent="0.25">
      <c r="A5" s="73">
        <v>1</v>
      </c>
      <c r="B5" s="73" t="s">
        <v>151</v>
      </c>
      <c r="C5" s="73" t="s">
        <v>151</v>
      </c>
      <c r="D5" s="73" t="s">
        <v>151</v>
      </c>
    </row>
    <row r="6" spans="1:4" x14ac:dyDescent="0.25">
      <c r="A6" s="73">
        <f>+A5+1</f>
        <v>2</v>
      </c>
      <c r="B6" s="73" t="s">
        <v>151</v>
      </c>
      <c r="C6" s="73" t="s">
        <v>151</v>
      </c>
      <c r="D6" s="73" t="s">
        <v>151</v>
      </c>
    </row>
    <row r="7" spans="1:4" x14ac:dyDescent="0.25">
      <c r="A7" s="73">
        <f t="shared" ref="A7:A14" si="0">+A6+1</f>
        <v>3</v>
      </c>
      <c r="B7" s="73" t="s">
        <v>151</v>
      </c>
      <c r="C7" s="73" t="s">
        <v>151</v>
      </c>
      <c r="D7" s="73" t="s">
        <v>151</v>
      </c>
    </row>
    <row r="8" spans="1:4" x14ac:dyDescent="0.25">
      <c r="A8" s="73">
        <f t="shared" si="0"/>
        <v>4</v>
      </c>
      <c r="B8" s="73" t="s">
        <v>151</v>
      </c>
      <c r="C8" s="73" t="s">
        <v>151</v>
      </c>
      <c r="D8" s="73" t="s">
        <v>151</v>
      </c>
    </row>
    <row r="9" spans="1:4" x14ac:dyDescent="0.25">
      <c r="A9" s="73">
        <f t="shared" si="0"/>
        <v>5</v>
      </c>
      <c r="B9" s="73" t="s">
        <v>151</v>
      </c>
      <c r="C9" s="73" t="s">
        <v>151</v>
      </c>
      <c r="D9" s="73" t="s">
        <v>151</v>
      </c>
    </row>
    <row r="10" spans="1:4" x14ac:dyDescent="0.25">
      <c r="A10" s="73">
        <f t="shared" si="0"/>
        <v>6</v>
      </c>
      <c r="B10" s="73" t="s">
        <v>151</v>
      </c>
      <c r="C10" s="73" t="s">
        <v>151</v>
      </c>
      <c r="D10" s="73" t="s">
        <v>151</v>
      </c>
    </row>
    <row r="11" spans="1:4" x14ac:dyDescent="0.25">
      <c r="A11" s="73">
        <f t="shared" si="0"/>
        <v>7</v>
      </c>
      <c r="B11" s="73" t="s">
        <v>151</v>
      </c>
      <c r="C11" s="73" t="s">
        <v>151</v>
      </c>
      <c r="D11" s="73" t="s">
        <v>151</v>
      </c>
    </row>
    <row r="12" spans="1:4" x14ac:dyDescent="0.25">
      <c r="A12" s="73">
        <f t="shared" si="0"/>
        <v>8</v>
      </c>
      <c r="B12" s="73" t="s">
        <v>151</v>
      </c>
      <c r="C12" s="73" t="s">
        <v>151</v>
      </c>
      <c r="D12" s="73" t="s">
        <v>151</v>
      </c>
    </row>
    <row r="13" spans="1:4" x14ac:dyDescent="0.25">
      <c r="A13" s="73">
        <f t="shared" si="0"/>
        <v>9</v>
      </c>
      <c r="B13" s="73" t="s">
        <v>151</v>
      </c>
      <c r="C13" s="73" t="s">
        <v>151</v>
      </c>
      <c r="D13" s="73" t="s">
        <v>151</v>
      </c>
    </row>
    <row r="14" spans="1:4" x14ac:dyDescent="0.25">
      <c r="A14" s="73">
        <f t="shared" si="0"/>
        <v>10</v>
      </c>
      <c r="B14" s="73" t="s">
        <v>151</v>
      </c>
      <c r="C14" s="73" t="s">
        <v>151</v>
      </c>
      <c r="D14" s="73" t="s">
        <v>151</v>
      </c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zoomScaleNormal="100" workbookViewId="0">
      <selection activeCell="A3" sqref="A3:D3"/>
    </sheetView>
  </sheetViews>
  <sheetFormatPr defaultRowHeight="15" x14ac:dyDescent="0.25"/>
  <cols>
    <col min="1" max="1" width="9.140625" style="36"/>
    <col min="2" max="2" width="52.85546875" style="36" customWidth="1"/>
    <col min="3" max="3" width="20.85546875" style="36" customWidth="1"/>
    <col min="4" max="4" width="55.85546875" style="36" customWidth="1"/>
    <col min="5" max="16384" width="9.140625" style="36"/>
  </cols>
  <sheetData>
    <row r="1" spans="1:10" ht="78.75" x14ac:dyDescent="0.25">
      <c r="A1" s="60"/>
      <c r="B1" s="61"/>
      <c r="C1" s="60"/>
      <c r="D1" s="78" t="s">
        <v>146</v>
      </c>
    </row>
    <row r="2" spans="1:10" ht="72.75" customHeight="1" x14ac:dyDescent="0.25">
      <c r="A2" s="151" t="s">
        <v>278</v>
      </c>
      <c r="B2" s="151"/>
      <c r="C2" s="151"/>
      <c r="D2" s="151"/>
      <c r="E2" s="56"/>
      <c r="F2" s="56"/>
      <c r="G2" s="56"/>
      <c r="H2" s="56"/>
      <c r="I2" s="56"/>
      <c r="J2" s="56"/>
    </row>
    <row r="3" spans="1:10" ht="19.5" x14ac:dyDescent="0.25">
      <c r="A3" s="166" t="s">
        <v>65</v>
      </c>
      <c r="B3" s="166"/>
      <c r="C3" s="166"/>
      <c r="D3" s="166"/>
    </row>
    <row r="4" spans="1:10" ht="18.75" x14ac:dyDescent="0.25">
      <c r="A4" s="60"/>
      <c r="B4" s="60"/>
      <c r="C4" s="60"/>
      <c r="D4" s="60"/>
    </row>
    <row r="5" spans="1:10" ht="24.75" customHeight="1" x14ac:dyDescent="0.25">
      <c r="A5" s="167" t="s">
        <v>14</v>
      </c>
      <c r="B5" s="167" t="s">
        <v>66</v>
      </c>
      <c r="C5" s="167" t="s">
        <v>67</v>
      </c>
      <c r="D5" s="167" t="s">
        <v>68</v>
      </c>
    </row>
    <row r="6" spans="1:10" ht="26.25" customHeight="1" x14ac:dyDescent="0.25">
      <c r="A6" s="167"/>
      <c r="B6" s="167"/>
      <c r="C6" s="167"/>
      <c r="D6" s="167"/>
    </row>
    <row r="7" spans="1:10" ht="18.75" x14ac:dyDescent="0.25">
      <c r="A7" s="62" t="s">
        <v>151</v>
      </c>
      <c r="B7" s="62" t="s">
        <v>151</v>
      </c>
      <c r="C7" s="62" t="s">
        <v>151</v>
      </c>
      <c r="D7" s="62" t="s">
        <v>151</v>
      </c>
    </row>
    <row r="8" spans="1:10" ht="18.75" x14ac:dyDescent="0.25">
      <c r="A8" s="62" t="s">
        <v>151</v>
      </c>
      <c r="B8" s="62" t="s">
        <v>151</v>
      </c>
      <c r="C8" s="62" t="s">
        <v>151</v>
      </c>
      <c r="D8" s="62" t="s">
        <v>151</v>
      </c>
    </row>
    <row r="9" spans="1:10" ht="18.75" x14ac:dyDescent="0.25">
      <c r="A9" s="62" t="s">
        <v>151</v>
      </c>
      <c r="B9" s="62" t="s">
        <v>151</v>
      </c>
      <c r="C9" s="62" t="s">
        <v>151</v>
      </c>
      <c r="D9" s="62" t="s">
        <v>151</v>
      </c>
    </row>
    <row r="10" spans="1:10" ht="18.75" x14ac:dyDescent="0.25">
      <c r="A10" s="62" t="s">
        <v>151</v>
      </c>
      <c r="B10" s="62" t="s">
        <v>151</v>
      </c>
      <c r="C10" s="62" t="s">
        <v>151</v>
      </c>
      <c r="D10" s="62" t="s">
        <v>151</v>
      </c>
    </row>
    <row r="11" spans="1:10" ht="18.75" x14ac:dyDescent="0.25">
      <c r="A11" s="62" t="s">
        <v>151</v>
      </c>
      <c r="B11" s="62" t="s">
        <v>151</v>
      </c>
      <c r="C11" s="62" t="s">
        <v>151</v>
      </c>
      <c r="D11" s="62" t="s">
        <v>151</v>
      </c>
    </row>
    <row r="12" spans="1:10" ht="18.75" x14ac:dyDescent="0.25">
      <c r="A12" s="62" t="s">
        <v>151</v>
      </c>
      <c r="B12" s="62" t="s">
        <v>151</v>
      </c>
      <c r="C12" s="62" t="s">
        <v>151</v>
      </c>
      <c r="D12" s="62" t="s">
        <v>151</v>
      </c>
    </row>
    <row r="15" spans="1:10" ht="15.75" customHeight="1" x14ac:dyDescent="0.25">
      <c r="A15" s="165" t="s">
        <v>69</v>
      </c>
      <c r="B15" s="165"/>
      <c r="C15" s="165"/>
      <c r="D15" s="165"/>
    </row>
    <row r="16" spans="1:10" x14ac:dyDescent="0.25">
      <c r="A16" s="165"/>
      <c r="B16" s="165"/>
      <c r="C16" s="165"/>
      <c r="D16" s="165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zoomScaleNormal="100" workbookViewId="0">
      <selection activeCell="A4" sqref="A4:K4"/>
    </sheetView>
  </sheetViews>
  <sheetFormatPr defaultRowHeight="15" x14ac:dyDescent="0.25"/>
  <cols>
    <col min="1" max="1" width="6.7109375" style="36" customWidth="1"/>
    <col min="2" max="2" width="24.7109375" style="36" customWidth="1"/>
    <col min="3" max="3" width="14.5703125" style="36" customWidth="1"/>
    <col min="4" max="6" width="27.42578125" style="36" customWidth="1"/>
    <col min="7" max="7" width="11" style="36" customWidth="1"/>
    <col min="8" max="8" width="18" style="36" customWidth="1"/>
    <col min="9" max="9" width="12.42578125" style="36" customWidth="1"/>
    <col min="10" max="10" width="13.7109375" style="36" customWidth="1"/>
    <col min="11" max="11" width="14.85546875" style="36" customWidth="1"/>
    <col min="12" max="16384" width="9.140625" style="36"/>
  </cols>
  <sheetData>
    <row r="1" spans="1:11" ht="66" customHeight="1" x14ac:dyDescent="0.25">
      <c r="A1" s="8"/>
      <c r="B1" s="8"/>
      <c r="C1" s="8"/>
      <c r="D1" s="8"/>
      <c r="E1" s="8"/>
      <c r="H1" s="136" t="s">
        <v>147</v>
      </c>
      <c r="I1" s="114"/>
      <c r="J1" s="114"/>
      <c r="K1" s="114"/>
    </row>
    <row r="2" spans="1:11" ht="18.75" x14ac:dyDescent="0.25">
      <c r="A2" s="8"/>
      <c r="B2" s="8"/>
      <c r="C2" s="8"/>
      <c r="D2" s="8"/>
      <c r="E2" s="8"/>
      <c r="I2" s="114"/>
      <c r="J2" s="114"/>
      <c r="K2" s="114"/>
    </row>
    <row r="3" spans="1:11" ht="63" customHeight="1" x14ac:dyDescent="0.25">
      <c r="A3" s="116" t="s">
        <v>277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ht="18.75" x14ac:dyDescent="0.25">
      <c r="A4" s="117" t="s">
        <v>44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37.5" x14ac:dyDescent="0.25">
      <c r="A5" s="8"/>
      <c r="B5" s="13" t="s">
        <v>45</v>
      </c>
      <c r="C5" s="13"/>
      <c r="D5" s="8"/>
      <c r="E5" s="8"/>
      <c r="F5" s="8"/>
      <c r="G5" s="8"/>
      <c r="H5" s="8"/>
      <c r="I5" s="8"/>
      <c r="J5" s="8"/>
      <c r="K5" s="27"/>
    </row>
    <row r="6" spans="1:11" s="79" customFormat="1" ht="35.25" customHeight="1" x14ac:dyDescent="0.25">
      <c r="A6" s="168" t="s">
        <v>14</v>
      </c>
      <c r="B6" s="168" t="s">
        <v>29</v>
      </c>
      <c r="C6" s="168" t="s">
        <v>76</v>
      </c>
      <c r="D6" s="168" t="s">
        <v>48</v>
      </c>
      <c r="E6" s="168" t="s">
        <v>52</v>
      </c>
      <c r="F6" s="168" t="s">
        <v>115</v>
      </c>
      <c r="G6" s="168" t="s">
        <v>43</v>
      </c>
      <c r="H6" s="168"/>
      <c r="I6" s="168" t="s">
        <v>122</v>
      </c>
      <c r="J6" s="168"/>
      <c r="K6" s="168"/>
    </row>
    <row r="7" spans="1:11" s="79" customFormat="1" ht="48" customHeight="1" x14ac:dyDescent="0.25">
      <c r="A7" s="168"/>
      <c r="B7" s="168"/>
      <c r="C7" s="168"/>
      <c r="D7" s="168"/>
      <c r="E7" s="168"/>
      <c r="F7" s="168"/>
      <c r="G7" s="77" t="s">
        <v>47</v>
      </c>
      <c r="H7" s="77" t="s">
        <v>23</v>
      </c>
      <c r="I7" s="77" t="s">
        <v>123</v>
      </c>
      <c r="J7" s="77" t="s">
        <v>124</v>
      </c>
      <c r="K7" s="77" t="s">
        <v>125</v>
      </c>
    </row>
    <row r="8" spans="1:11" ht="18.75" x14ac:dyDescent="0.25">
      <c r="A8" s="24">
        <v>1</v>
      </c>
      <c r="B8" s="24" t="s">
        <v>151</v>
      </c>
      <c r="C8" s="24" t="s">
        <v>151</v>
      </c>
      <c r="D8" s="24" t="s">
        <v>151</v>
      </c>
      <c r="E8" s="24" t="s">
        <v>151</v>
      </c>
      <c r="F8" s="24" t="s">
        <v>151</v>
      </c>
      <c r="G8" s="24" t="s">
        <v>151</v>
      </c>
      <c r="H8" s="24" t="s">
        <v>151</v>
      </c>
      <c r="I8" s="24" t="s">
        <v>151</v>
      </c>
      <c r="J8" s="24" t="s">
        <v>151</v>
      </c>
      <c r="K8" s="24" t="s">
        <v>151</v>
      </c>
    </row>
    <row r="9" spans="1:11" ht="18.75" x14ac:dyDescent="0.25">
      <c r="A9" s="24">
        <f>+A8+1</f>
        <v>2</v>
      </c>
      <c r="B9" s="24" t="s">
        <v>151</v>
      </c>
      <c r="C9" s="24" t="s">
        <v>151</v>
      </c>
      <c r="D9" s="24" t="s">
        <v>151</v>
      </c>
      <c r="E9" s="24" t="s">
        <v>151</v>
      </c>
      <c r="F9" s="24" t="s">
        <v>151</v>
      </c>
      <c r="G9" s="24" t="s">
        <v>151</v>
      </c>
      <c r="H9" s="24" t="s">
        <v>151</v>
      </c>
      <c r="I9" s="24" t="s">
        <v>151</v>
      </c>
      <c r="J9" s="24" t="s">
        <v>151</v>
      </c>
      <c r="K9" s="24" t="s">
        <v>151</v>
      </c>
    </row>
    <row r="10" spans="1:11" ht="18.75" x14ac:dyDescent="0.25">
      <c r="A10" s="24">
        <f t="shared" ref="A10" si="0">+A9+1</f>
        <v>3</v>
      </c>
      <c r="B10" s="24" t="s">
        <v>151</v>
      </c>
      <c r="C10" s="24" t="s">
        <v>151</v>
      </c>
      <c r="D10" s="24" t="s">
        <v>151</v>
      </c>
      <c r="E10" s="24" t="s">
        <v>151</v>
      </c>
      <c r="F10" s="24" t="s">
        <v>151</v>
      </c>
      <c r="G10" s="24" t="s">
        <v>151</v>
      </c>
      <c r="H10" s="24" t="s">
        <v>151</v>
      </c>
      <c r="I10" s="24" t="s">
        <v>151</v>
      </c>
      <c r="J10" s="24" t="s">
        <v>151</v>
      </c>
      <c r="K10" s="24" t="s">
        <v>151</v>
      </c>
    </row>
    <row r="11" spans="1:11" ht="18.75" x14ac:dyDescent="0.25">
      <c r="A11" s="115" t="s">
        <v>22</v>
      </c>
      <c r="B11" s="115"/>
      <c r="C11" s="76" t="s">
        <v>121</v>
      </c>
      <c r="D11" s="76">
        <f t="shared" ref="D11:I11" si="1">SUM(D8:D10)</f>
        <v>0</v>
      </c>
      <c r="E11" s="76">
        <f t="shared" si="1"/>
        <v>0</v>
      </c>
      <c r="F11" s="76">
        <f t="shared" si="1"/>
        <v>0</v>
      </c>
      <c r="G11" s="76">
        <f t="shared" si="1"/>
        <v>0</v>
      </c>
      <c r="H11" s="76">
        <f t="shared" si="1"/>
        <v>0</v>
      </c>
      <c r="I11" s="76">
        <f t="shared" si="1"/>
        <v>0</v>
      </c>
      <c r="J11" s="76">
        <v>0</v>
      </c>
      <c r="K11" s="76">
        <f>SUM(K8:K10)</f>
        <v>0</v>
      </c>
    </row>
    <row r="13" spans="1:11" ht="18.75" x14ac:dyDescent="0.25">
      <c r="A13" s="8"/>
      <c r="B13" s="75" t="s">
        <v>46</v>
      </c>
      <c r="C13" s="13"/>
      <c r="D13" s="8"/>
      <c r="E13" s="8"/>
      <c r="F13" s="27"/>
      <c r="G13" s="27"/>
      <c r="H13" s="27"/>
      <c r="I13" s="8"/>
      <c r="J13" s="8"/>
      <c r="K13" s="27"/>
    </row>
    <row r="14" spans="1:11" ht="15" customHeight="1" x14ac:dyDescent="0.25">
      <c r="A14" s="168" t="s">
        <v>14</v>
      </c>
      <c r="B14" s="168" t="s">
        <v>30</v>
      </c>
      <c r="C14" s="168" t="s">
        <v>76</v>
      </c>
      <c r="D14" s="168" t="s">
        <v>48</v>
      </c>
      <c r="E14" s="168" t="s">
        <v>52</v>
      </c>
      <c r="F14" s="168" t="s">
        <v>115</v>
      </c>
      <c r="G14" s="173" t="s">
        <v>42</v>
      </c>
      <c r="H14" s="174"/>
      <c r="I14" s="174"/>
      <c r="J14" s="174"/>
      <c r="K14" s="175"/>
    </row>
    <row r="15" spans="1:11" ht="48.6" customHeight="1" x14ac:dyDescent="0.25">
      <c r="A15" s="168"/>
      <c r="B15" s="168"/>
      <c r="C15" s="168"/>
      <c r="D15" s="168"/>
      <c r="E15" s="168"/>
      <c r="F15" s="168"/>
      <c r="G15" s="176"/>
      <c r="H15" s="177"/>
      <c r="I15" s="177"/>
      <c r="J15" s="177"/>
      <c r="K15" s="178"/>
    </row>
    <row r="16" spans="1:11" ht="18.75" x14ac:dyDescent="0.25">
      <c r="A16" s="24">
        <v>1</v>
      </c>
      <c r="B16" s="24" t="s">
        <v>151</v>
      </c>
      <c r="C16" s="24" t="s">
        <v>151</v>
      </c>
      <c r="D16" s="24" t="s">
        <v>151</v>
      </c>
      <c r="E16" s="24" t="s">
        <v>151</v>
      </c>
      <c r="F16" s="24" t="s">
        <v>151</v>
      </c>
      <c r="G16" s="24" t="s">
        <v>151</v>
      </c>
      <c r="H16" s="24" t="s">
        <v>151</v>
      </c>
      <c r="I16" s="24" t="s">
        <v>151</v>
      </c>
      <c r="J16" s="24" t="s">
        <v>151</v>
      </c>
      <c r="K16" s="24" t="s">
        <v>151</v>
      </c>
    </row>
    <row r="17" spans="1:11" ht="18.75" x14ac:dyDescent="0.25">
      <c r="A17" s="24">
        <f>+A16+1</f>
        <v>2</v>
      </c>
      <c r="B17" s="24" t="s">
        <v>151</v>
      </c>
      <c r="C17" s="24" t="s">
        <v>151</v>
      </c>
      <c r="D17" s="24" t="s">
        <v>151</v>
      </c>
      <c r="E17" s="24" t="s">
        <v>151</v>
      </c>
      <c r="F17" s="24" t="s">
        <v>151</v>
      </c>
      <c r="G17" s="24" t="s">
        <v>151</v>
      </c>
      <c r="H17" s="24" t="s">
        <v>151</v>
      </c>
      <c r="I17" s="24" t="s">
        <v>151</v>
      </c>
      <c r="J17" s="24" t="s">
        <v>151</v>
      </c>
      <c r="K17" s="24" t="s">
        <v>151</v>
      </c>
    </row>
    <row r="18" spans="1:11" ht="18.75" x14ac:dyDescent="0.25">
      <c r="A18" s="24">
        <f t="shared" ref="A18" si="2">+A17+1</f>
        <v>3</v>
      </c>
      <c r="B18" s="24" t="s">
        <v>151</v>
      </c>
      <c r="C18" s="24" t="s">
        <v>151</v>
      </c>
      <c r="D18" s="24" t="s">
        <v>151</v>
      </c>
      <c r="E18" s="24" t="s">
        <v>151</v>
      </c>
      <c r="F18" s="24" t="s">
        <v>151</v>
      </c>
      <c r="G18" s="24" t="s">
        <v>151</v>
      </c>
      <c r="H18" s="24" t="s">
        <v>151</v>
      </c>
      <c r="I18" s="24" t="s">
        <v>151</v>
      </c>
      <c r="J18" s="24" t="s">
        <v>151</v>
      </c>
      <c r="K18" s="24" t="s">
        <v>151</v>
      </c>
    </row>
    <row r="19" spans="1:11" ht="18.75" x14ac:dyDescent="0.25">
      <c r="A19" s="115" t="s">
        <v>22</v>
      </c>
      <c r="B19" s="115"/>
      <c r="C19" s="76" t="s">
        <v>121</v>
      </c>
      <c r="D19" s="76">
        <f>SUM(D16:D18)</f>
        <v>0</v>
      </c>
      <c r="E19" s="76">
        <f>SUM(E16:E18)</f>
        <v>0</v>
      </c>
      <c r="F19" s="76">
        <f>SUM(F16:F18)</f>
        <v>0</v>
      </c>
      <c r="G19" s="170" t="s">
        <v>121</v>
      </c>
      <c r="H19" s="171"/>
      <c r="I19" s="171"/>
      <c r="J19" s="171"/>
      <c r="K19" s="172"/>
    </row>
    <row r="22" spans="1:11" ht="18.75" x14ac:dyDescent="0.25">
      <c r="A22" s="8"/>
      <c r="B22" s="75" t="s">
        <v>60</v>
      </c>
      <c r="C22" s="13"/>
      <c r="D22" s="8"/>
      <c r="E22" s="8"/>
      <c r="F22" s="27"/>
      <c r="G22" s="27"/>
      <c r="H22" s="27"/>
      <c r="I22" s="8"/>
      <c r="J22" s="8"/>
      <c r="K22" s="27"/>
    </row>
    <row r="23" spans="1:11" ht="16.5" customHeight="1" x14ac:dyDescent="0.25">
      <c r="A23" s="168" t="s">
        <v>14</v>
      </c>
      <c r="B23" s="168" t="s">
        <v>63</v>
      </c>
      <c r="C23" s="168" t="s">
        <v>76</v>
      </c>
      <c r="D23" s="168" t="s">
        <v>64</v>
      </c>
      <c r="E23" s="168" t="s">
        <v>61</v>
      </c>
      <c r="F23" s="168" t="s">
        <v>116</v>
      </c>
      <c r="G23" s="173" t="s">
        <v>62</v>
      </c>
      <c r="H23" s="174"/>
      <c r="I23" s="174"/>
      <c r="J23" s="174"/>
      <c r="K23" s="175"/>
    </row>
    <row r="24" spans="1:11" ht="34.5" customHeight="1" x14ac:dyDescent="0.25">
      <c r="A24" s="168"/>
      <c r="B24" s="168"/>
      <c r="C24" s="168"/>
      <c r="D24" s="168"/>
      <c r="E24" s="168"/>
      <c r="F24" s="168"/>
      <c r="G24" s="176"/>
      <c r="H24" s="177"/>
      <c r="I24" s="177"/>
      <c r="J24" s="177"/>
      <c r="K24" s="178"/>
    </row>
    <row r="25" spans="1:11" ht="18.75" x14ac:dyDescent="0.25">
      <c r="A25" s="24">
        <v>1</v>
      </c>
      <c r="B25" s="26"/>
      <c r="C25" s="26"/>
      <c r="D25" s="24"/>
      <c r="E25" s="24"/>
      <c r="F25" s="24"/>
      <c r="G25" s="170"/>
      <c r="H25" s="171"/>
      <c r="I25" s="171"/>
      <c r="J25" s="171"/>
      <c r="K25" s="172"/>
    </row>
    <row r="26" spans="1:11" ht="18.75" x14ac:dyDescent="0.25">
      <c r="A26" s="24">
        <f>+A25+1</f>
        <v>2</v>
      </c>
      <c r="B26" s="26"/>
      <c r="C26" s="26"/>
      <c r="D26" s="24"/>
      <c r="E26" s="24"/>
      <c r="F26" s="24"/>
      <c r="G26" s="170"/>
      <c r="H26" s="171"/>
      <c r="I26" s="171"/>
      <c r="J26" s="171"/>
      <c r="K26" s="172"/>
    </row>
    <row r="27" spans="1:11" ht="18.75" x14ac:dyDescent="0.25">
      <c r="A27" s="24">
        <f t="shared" ref="A27" si="3">+A26+1</f>
        <v>3</v>
      </c>
      <c r="B27" s="26"/>
      <c r="C27" s="26"/>
      <c r="D27" s="24"/>
      <c r="E27" s="24"/>
      <c r="F27" s="24"/>
      <c r="G27" s="170"/>
      <c r="H27" s="171"/>
      <c r="I27" s="171"/>
      <c r="J27" s="171"/>
      <c r="K27" s="172"/>
    </row>
    <row r="28" spans="1:11" ht="18.75" x14ac:dyDescent="0.25">
      <c r="A28" s="115" t="s">
        <v>22</v>
      </c>
      <c r="B28" s="115"/>
      <c r="C28" s="76"/>
      <c r="D28" s="76">
        <f>SUM(D25:D27)</f>
        <v>0</v>
      </c>
      <c r="E28" s="76">
        <f>SUM(E25:E27)</f>
        <v>0</v>
      </c>
      <c r="F28" s="76">
        <f>SUM(F25:F27)</f>
        <v>0</v>
      </c>
      <c r="G28" s="170" t="s">
        <v>121</v>
      </c>
      <c r="H28" s="171"/>
      <c r="I28" s="171"/>
      <c r="J28" s="171"/>
      <c r="K28" s="172"/>
    </row>
    <row r="30" spans="1:11" x14ac:dyDescent="0.25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</row>
  </sheetData>
  <mergeCells count="35">
    <mergeCell ref="G14:K15"/>
    <mergeCell ref="G19:K19"/>
    <mergeCell ref="B6:B7"/>
    <mergeCell ref="C6:C7"/>
    <mergeCell ref="E6:E7"/>
    <mergeCell ref="G6:H6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  <mergeCell ref="A6:A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view="pageBreakPreview" zoomScaleNormal="100" zoomScaleSheetLayoutView="100" workbookViewId="0">
      <selection activeCell="G10" sqref="G10"/>
    </sheetView>
  </sheetViews>
  <sheetFormatPr defaultColWidth="9.140625" defaultRowHeight="15.75" x14ac:dyDescent="0.25"/>
  <cols>
    <col min="1" max="1" width="6" style="28" customWidth="1"/>
    <col min="2" max="2" width="17.28515625" style="28" customWidth="1"/>
    <col min="3" max="3" width="13.7109375" style="28" customWidth="1"/>
    <col min="4" max="7" width="20.85546875" style="28" customWidth="1"/>
    <col min="8" max="8" width="17.5703125" style="28" customWidth="1"/>
    <col min="9" max="9" width="19.28515625" style="28" customWidth="1"/>
    <col min="10" max="10" width="14" style="28" customWidth="1"/>
    <col min="11" max="13" width="18.7109375" style="28" customWidth="1"/>
    <col min="14" max="14" width="15.7109375" style="28" customWidth="1"/>
    <col min="15" max="19" width="15.7109375" style="29" customWidth="1"/>
    <col min="20" max="16384" width="9.140625" style="29"/>
  </cols>
  <sheetData>
    <row r="1" spans="1:10" ht="66.75" customHeight="1" x14ac:dyDescent="0.25">
      <c r="H1" s="179" t="s">
        <v>148</v>
      </c>
      <c r="I1" s="179"/>
      <c r="J1" s="179"/>
    </row>
    <row r="3" spans="1:10" s="28" customFormat="1" ht="73.5" customHeight="1" x14ac:dyDescent="0.25">
      <c r="A3" s="156" t="s">
        <v>160</v>
      </c>
      <c r="B3" s="156"/>
      <c r="C3" s="156"/>
      <c r="D3" s="156"/>
      <c r="E3" s="156"/>
      <c r="F3" s="156"/>
      <c r="G3" s="156"/>
      <c r="H3" s="156"/>
      <c r="I3" s="156"/>
      <c r="J3" s="156"/>
    </row>
    <row r="5" spans="1:10" s="28" customFormat="1" ht="47.25" customHeight="1" x14ac:dyDescent="0.25">
      <c r="A5" s="183" t="s">
        <v>117</v>
      </c>
      <c r="B5" s="183" t="s">
        <v>53</v>
      </c>
      <c r="C5" s="183" t="s">
        <v>120</v>
      </c>
      <c r="D5" s="180" t="s">
        <v>54</v>
      </c>
      <c r="E5" s="181"/>
      <c r="F5" s="184" t="s">
        <v>59</v>
      </c>
      <c r="G5" s="184" t="s">
        <v>57</v>
      </c>
      <c r="H5" s="184" t="s">
        <v>105</v>
      </c>
      <c r="I5" s="184" t="s">
        <v>106</v>
      </c>
      <c r="J5" s="184" t="s">
        <v>28</v>
      </c>
    </row>
    <row r="6" spans="1:10" s="28" customFormat="1" ht="60.75" customHeight="1" x14ac:dyDescent="0.25">
      <c r="A6" s="183"/>
      <c r="B6" s="183"/>
      <c r="C6" s="183"/>
      <c r="D6" s="50" t="s">
        <v>55</v>
      </c>
      <c r="E6" s="50" t="s">
        <v>56</v>
      </c>
      <c r="F6" s="185"/>
      <c r="G6" s="185"/>
      <c r="H6" s="185"/>
      <c r="I6" s="185"/>
      <c r="J6" s="185"/>
    </row>
    <row r="7" spans="1:10" s="28" customFormat="1" ht="15" x14ac:dyDescent="0.25">
      <c r="A7" s="32">
        <v>1</v>
      </c>
      <c r="B7" s="74" t="s">
        <v>151</v>
      </c>
      <c r="C7" s="30"/>
      <c r="D7" s="74" t="s">
        <v>151</v>
      </c>
      <c r="E7" s="74" t="s">
        <v>151</v>
      </c>
      <c r="F7" s="74" t="s">
        <v>151</v>
      </c>
      <c r="G7" s="74" t="s">
        <v>151</v>
      </c>
      <c r="H7" s="74" t="s">
        <v>151</v>
      </c>
      <c r="I7" s="74" t="s">
        <v>151</v>
      </c>
      <c r="J7" s="74" t="s">
        <v>151</v>
      </c>
    </row>
    <row r="8" spans="1:10" s="28" customFormat="1" ht="15" x14ac:dyDescent="0.25">
      <c r="A8" s="32">
        <v>2</v>
      </c>
      <c r="B8" s="74" t="s">
        <v>151</v>
      </c>
      <c r="C8" s="74" t="s">
        <v>121</v>
      </c>
      <c r="D8" s="74" t="s">
        <v>151</v>
      </c>
      <c r="E8" s="74" t="s">
        <v>151</v>
      </c>
      <c r="F8" s="74" t="s">
        <v>151</v>
      </c>
      <c r="G8" s="74" t="s">
        <v>151</v>
      </c>
      <c r="H8" s="74" t="s">
        <v>151</v>
      </c>
      <c r="I8" s="74" t="s">
        <v>151</v>
      </c>
      <c r="J8" s="74" t="s">
        <v>151</v>
      </c>
    </row>
    <row r="9" spans="1:10" s="28" customFormat="1" ht="15" x14ac:dyDescent="0.25">
      <c r="A9" s="32">
        <v>3</v>
      </c>
      <c r="B9" s="74" t="s">
        <v>151</v>
      </c>
      <c r="C9" s="74" t="s">
        <v>121</v>
      </c>
      <c r="D9" s="74" t="s">
        <v>151</v>
      </c>
      <c r="E9" s="74" t="s">
        <v>151</v>
      </c>
      <c r="F9" s="74" t="s">
        <v>151</v>
      </c>
      <c r="G9" s="74" t="s">
        <v>151</v>
      </c>
      <c r="H9" s="74" t="s">
        <v>151</v>
      </c>
      <c r="I9" s="74" t="s">
        <v>151</v>
      </c>
      <c r="J9" s="74" t="s">
        <v>151</v>
      </c>
    </row>
    <row r="10" spans="1:10" s="28" customFormat="1" ht="15" x14ac:dyDescent="0.25">
      <c r="A10" s="32">
        <v>4</v>
      </c>
      <c r="B10" s="74" t="s">
        <v>151</v>
      </c>
      <c r="C10" s="74" t="s">
        <v>121</v>
      </c>
      <c r="D10" s="74" t="s">
        <v>151</v>
      </c>
      <c r="E10" s="74" t="s">
        <v>151</v>
      </c>
      <c r="F10" s="74" t="s">
        <v>151</v>
      </c>
      <c r="G10" s="74" t="s">
        <v>151</v>
      </c>
      <c r="H10" s="74" t="s">
        <v>151</v>
      </c>
      <c r="I10" s="74" t="s">
        <v>151</v>
      </c>
      <c r="J10" s="74" t="s">
        <v>151</v>
      </c>
    </row>
    <row r="11" spans="1:10" s="28" customFormat="1" ht="15" x14ac:dyDescent="0.25">
      <c r="A11" s="32">
        <v>5</v>
      </c>
      <c r="B11" s="74" t="s">
        <v>151</v>
      </c>
      <c r="C11" s="74" t="s">
        <v>121</v>
      </c>
      <c r="D11" s="74" t="s">
        <v>151</v>
      </c>
      <c r="E11" s="74" t="s">
        <v>151</v>
      </c>
      <c r="F11" s="74" t="s">
        <v>151</v>
      </c>
      <c r="G11" s="74" t="s">
        <v>151</v>
      </c>
      <c r="H11" s="74" t="s">
        <v>151</v>
      </c>
      <c r="I11" s="74" t="s">
        <v>151</v>
      </c>
      <c r="J11" s="74" t="s">
        <v>151</v>
      </c>
    </row>
    <row r="13" spans="1:10" s="28" customFormat="1" ht="30.75" customHeight="1" x14ac:dyDescent="0.25">
      <c r="A13" s="51"/>
      <c r="B13" s="182" t="s">
        <v>58</v>
      </c>
      <c r="C13" s="182"/>
      <c r="D13" s="182"/>
      <c r="E13" s="182"/>
      <c r="F13" s="182"/>
      <c r="G13" s="182"/>
      <c r="H13" s="182"/>
      <c r="I13" s="182"/>
      <c r="J13" s="182"/>
    </row>
    <row r="14" spans="1:10" ht="18.75" customHeigh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</row>
  </sheetData>
  <mergeCells count="12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</mergeCells>
  <printOptions horizontalCentered="1"/>
  <pageMargins left="0.19685039370078741" right="0.19685039370078741" top="0.19685039370078741" bottom="0.19685039370078741" header="0" footer="0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151" t="s">
        <v>70</v>
      </c>
      <c r="B5" s="151"/>
      <c r="C5" s="151"/>
      <c r="D5" s="151"/>
    </row>
    <row r="7" spans="1:4" ht="25.5" x14ac:dyDescent="0.25">
      <c r="A7" s="55" t="s">
        <v>26</v>
      </c>
      <c r="B7" s="55" t="s">
        <v>78</v>
      </c>
      <c r="C7" s="55" t="s">
        <v>76</v>
      </c>
      <c r="D7" s="55" t="s">
        <v>77</v>
      </c>
    </row>
    <row r="8" spans="1:4" x14ac:dyDescent="0.25">
      <c r="A8" s="52">
        <v>1</v>
      </c>
      <c r="B8" s="52"/>
      <c r="C8" s="52"/>
      <c r="D8" s="52"/>
    </row>
    <row r="9" spans="1:4" x14ac:dyDescent="0.25">
      <c r="A9" s="52">
        <f>+A8+1</f>
        <v>2</v>
      </c>
      <c r="B9" s="53"/>
      <c r="C9" s="53"/>
      <c r="D9" s="54"/>
    </row>
    <row r="10" spans="1:4" x14ac:dyDescent="0.25">
      <c r="A10" s="52">
        <f t="shared" ref="A10:A17" si="0">+A9+1</f>
        <v>3</v>
      </c>
      <c r="B10" s="53"/>
      <c r="C10" s="53"/>
      <c r="D10" s="54"/>
    </row>
    <row r="11" spans="1:4" x14ac:dyDescent="0.25">
      <c r="A11" s="52">
        <f t="shared" si="0"/>
        <v>4</v>
      </c>
      <c r="B11" s="53"/>
      <c r="C11" s="53"/>
      <c r="D11" s="54"/>
    </row>
    <row r="12" spans="1:4" x14ac:dyDescent="0.25">
      <c r="A12" s="52">
        <f t="shared" si="0"/>
        <v>5</v>
      </c>
      <c r="B12" s="53"/>
      <c r="C12" s="53"/>
      <c r="D12" s="54"/>
    </row>
    <row r="13" spans="1:4" x14ac:dyDescent="0.25">
      <c r="A13" s="52">
        <f t="shared" si="0"/>
        <v>6</v>
      </c>
      <c r="B13" s="53"/>
      <c r="C13" s="53"/>
      <c r="D13" s="54"/>
    </row>
    <row r="14" spans="1:4" x14ac:dyDescent="0.25">
      <c r="A14" s="52">
        <f t="shared" si="0"/>
        <v>7</v>
      </c>
      <c r="B14" s="53"/>
      <c r="C14" s="53"/>
      <c r="D14" s="54"/>
    </row>
    <row r="15" spans="1:4" x14ac:dyDescent="0.25">
      <c r="A15" s="52">
        <f t="shared" si="0"/>
        <v>8</v>
      </c>
      <c r="B15" s="53"/>
      <c r="C15" s="53"/>
      <c r="D15" s="54"/>
    </row>
    <row r="16" spans="1:4" x14ac:dyDescent="0.25">
      <c r="A16" s="52">
        <f t="shared" si="0"/>
        <v>9</v>
      </c>
      <c r="B16" s="53"/>
      <c r="C16" s="53"/>
      <c r="D16" s="54"/>
    </row>
    <row r="17" spans="1:4" x14ac:dyDescent="0.25">
      <c r="A17" s="52">
        <f t="shared" si="0"/>
        <v>10</v>
      </c>
      <c r="B17" s="53"/>
      <c r="C17" s="53"/>
      <c r="D17" s="5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E7" sqref="E7"/>
    </sheetView>
  </sheetViews>
  <sheetFormatPr defaultColWidth="9.140625" defaultRowHeight="18.75" x14ac:dyDescent="0.25"/>
  <cols>
    <col min="1" max="1" width="8.140625" style="17" customWidth="1"/>
    <col min="2" max="2" width="15.28515625" style="19" customWidth="1"/>
    <col min="3" max="3" width="15.7109375" style="19" customWidth="1"/>
    <col min="4" max="4" width="19.85546875" style="17" customWidth="1"/>
    <col min="5" max="5" width="24.85546875" style="19" customWidth="1"/>
    <col min="6" max="8" width="15.7109375" style="19" customWidth="1"/>
    <col min="9" max="9" width="20.5703125" style="19" customWidth="1"/>
    <col min="10" max="10" width="17.5703125" style="19" customWidth="1"/>
    <col min="11" max="12" width="18.140625" style="19" customWidth="1"/>
    <col min="13" max="13" width="16.7109375" style="17" customWidth="1"/>
    <col min="14" max="16" width="15.7109375" style="17" customWidth="1"/>
    <col min="17" max="20" width="18.7109375" style="17" customWidth="1"/>
    <col min="21" max="26" width="15.7109375" style="17" customWidth="1"/>
    <col min="27" max="16384" width="9.140625" style="17"/>
  </cols>
  <sheetData>
    <row r="1" spans="1:16" ht="93" customHeight="1" x14ac:dyDescent="0.25">
      <c r="G1" s="118" t="s">
        <v>136</v>
      </c>
      <c r="H1" s="118"/>
      <c r="I1" s="118"/>
      <c r="J1" s="118"/>
      <c r="K1" s="120"/>
      <c r="L1" s="120"/>
    </row>
    <row r="2" spans="1:16" x14ac:dyDescent="0.25">
      <c r="K2" s="120"/>
      <c r="L2" s="120"/>
    </row>
    <row r="3" spans="1:16" ht="70.5" customHeight="1" x14ac:dyDescent="0.25">
      <c r="A3" s="126" t="s">
        <v>168</v>
      </c>
      <c r="B3" s="126"/>
      <c r="C3" s="126"/>
      <c r="D3" s="126"/>
      <c r="E3" s="126"/>
      <c r="F3" s="126"/>
      <c r="G3" s="126"/>
      <c r="H3" s="126"/>
      <c r="I3" s="126"/>
      <c r="J3" s="126"/>
      <c r="K3" s="23"/>
      <c r="L3" s="23"/>
      <c r="M3" s="18"/>
      <c r="N3" s="18"/>
      <c r="O3" s="18"/>
      <c r="P3" s="18"/>
    </row>
    <row r="4" spans="1:16" x14ac:dyDescent="0.25">
      <c r="J4" s="20"/>
      <c r="L4" s="17"/>
    </row>
    <row r="5" spans="1:16" ht="39.75" customHeight="1" x14ac:dyDescent="0.25">
      <c r="A5" s="123" t="s">
        <v>14</v>
      </c>
      <c r="B5" s="121" t="s">
        <v>79</v>
      </c>
      <c r="C5" s="121" t="s">
        <v>80</v>
      </c>
      <c r="D5" s="121" t="s">
        <v>81</v>
      </c>
      <c r="E5" s="121" t="s">
        <v>82</v>
      </c>
      <c r="F5" s="125" t="s">
        <v>95</v>
      </c>
      <c r="G5" s="125"/>
      <c r="H5" s="121" t="s">
        <v>102</v>
      </c>
      <c r="I5" s="121" t="s">
        <v>103</v>
      </c>
      <c r="J5" s="121" t="s">
        <v>128</v>
      </c>
      <c r="L5" s="20"/>
    </row>
    <row r="6" spans="1:16" ht="159.75" customHeight="1" x14ac:dyDescent="0.25">
      <c r="A6" s="124"/>
      <c r="B6" s="122"/>
      <c r="C6" s="122"/>
      <c r="D6" s="122"/>
      <c r="E6" s="122"/>
      <c r="F6" s="63" t="s">
        <v>101</v>
      </c>
      <c r="G6" s="63" t="s">
        <v>104</v>
      </c>
      <c r="H6" s="122"/>
      <c r="I6" s="122"/>
      <c r="J6" s="122"/>
      <c r="L6" s="20"/>
    </row>
    <row r="7" spans="1:16" ht="36.75" customHeight="1" x14ac:dyDescent="0.3">
      <c r="A7" s="65">
        <v>1</v>
      </c>
      <c r="B7" s="84" t="s">
        <v>151</v>
      </c>
      <c r="C7" s="84" t="s">
        <v>151</v>
      </c>
      <c r="D7" s="84" t="s">
        <v>151</v>
      </c>
      <c r="E7" s="84" t="s">
        <v>151</v>
      </c>
      <c r="F7" s="84" t="s">
        <v>151</v>
      </c>
      <c r="G7" s="84" t="s">
        <v>151</v>
      </c>
      <c r="H7" s="84" t="s">
        <v>151</v>
      </c>
      <c r="I7" s="84" t="s">
        <v>151</v>
      </c>
      <c r="J7" s="84" t="s">
        <v>151</v>
      </c>
      <c r="L7" s="20"/>
    </row>
    <row r="8" spans="1:16" ht="36.75" customHeight="1" x14ac:dyDescent="0.3">
      <c r="A8" s="65">
        <v>2</v>
      </c>
      <c r="B8" s="84" t="s">
        <v>151</v>
      </c>
      <c r="C8" s="84" t="s">
        <v>151</v>
      </c>
      <c r="D8" s="84" t="s">
        <v>151</v>
      </c>
      <c r="E8" s="84" t="s">
        <v>151</v>
      </c>
      <c r="F8" s="84" t="s">
        <v>151</v>
      </c>
      <c r="G8" s="84" t="s">
        <v>151</v>
      </c>
      <c r="H8" s="84" t="s">
        <v>151</v>
      </c>
      <c r="I8" s="84" t="s">
        <v>151</v>
      </c>
      <c r="J8" s="84" t="s">
        <v>151</v>
      </c>
      <c r="L8" s="20"/>
    </row>
    <row r="9" spans="1:16" ht="36.75" customHeight="1" x14ac:dyDescent="0.3">
      <c r="A9" s="65">
        <v>3</v>
      </c>
      <c r="B9" s="84" t="s">
        <v>151</v>
      </c>
      <c r="C9" s="84" t="s">
        <v>151</v>
      </c>
      <c r="D9" s="84" t="s">
        <v>151</v>
      </c>
      <c r="E9" s="84" t="s">
        <v>151</v>
      </c>
      <c r="F9" s="84" t="s">
        <v>151</v>
      </c>
      <c r="G9" s="84" t="s">
        <v>151</v>
      </c>
      <c r="H9" s="84" t="s">
        <v>151</v>
      </c>
      <c r="I9" s="84" t="s">
        <v>151</v>
      </c>
      <c r="J9" s="84" t="s">
        <v>151</v>
      </c>
      <c r="L9" s="20"/>
    </row>
    <row r="10" spans="1:16" ht="36.75" customHeight="1" x14ac:dyDescent="0.3">
      <c r="A10" s="65">
        <v>4</v>
      </c>
      <c r="B10" s="84" t="s">
        <v>151</v>
      </c>
      <c r="C10" s="84" t="s">
        <v>151</v>
      </c>
      <c r="D10" s="84" t="s">
        <v>151</v>
      </c>
      <c r="E10" s="84" t="s">
        <v>151</v>
      </c>
      <c r="F10" s="84" t="s">
        <v>151</v>
      </c>
      <c r="G10" s="84" t="s">
        <v>151</v>
      </c>
      <c r="H10" s="84" t="s">
        <v>151</v>
      </c>
      <c r="I10" s="84" t="s">
        <v>151</v>
      </c>
      <c r="J10" s="84" t="s">
        <v>151</v>
      </c>
      <c r="L10" s="20"/>
    </row>
    <row r="11" spans="1:16" x14ac:dyDescent="0.25">
      <c r="L11" s="20"/>
    </row>
    <row r="12" spans="1:16" ht="4.5" customHeight="1" x14ac:dyDescent="0.25">
      <c r="L12" s="20"/>
    </row>
    <row r="13" spans="1:16" ht="66.75" customHeight="1" x14ac:dyDescent="0.25">
      <c r="A13" s="119" t="s">
        <v>129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46"/>
      <c r="L13" s="46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O31"/>
  <sheetViews>
    <sheetView zoomScaleNormal="100" workbookViewId="0">
      <pane xSplit="2" ySplit="6" topLeftCell="C13" activePane="bottomRight" state="frozen"/>
      <selection activeCell="F9" sqref="F9"/>
      <selection pane="topRight" activeCell="F9" sqref="F9"/>
      <selection pane="bottomLeft" activeCell="F9" sqref="F9"/>
      <selection pane="bottomRight" activeCell="D6" sqref="D6"/>
    </sheetView>
  </sheetViews>
  <sheetFormatPr defaultColWidth="9.140625" defaultRowHeight="15.75" x14ac:dyDescent="0.25"/>
  <cols>
    <col min="1" max="1" width="8.7109375" style="2" customWidth="1"/>
    <col min="2" max="2" width="13.140625" style="7" customWidth="1"/>
    <col min="3" max="3" width="47.42578125" style="7" customWidth="1"/>
    <col min="4" max="5" width="24.140625" style="7" customWidth="1"/>
    <col min="6" max="6" width="34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 x14ac:dyDescent="0.25">
      <c r="E1" s="136" t="s">
        <v>134</v>
      </c>
      <c r="F1" s="136"/>
    </row>
    <row r="2" spans="1:15" x14ac:dyDescent="0.25">
      <c r="A2" s="7"/>
      <c r="F2" s="66"/>
      <c r="G2" s="7"/>
      <c r="H2" s="7"/>
      <c r="I2" s="7"/>
      <c r="J2" s="7"/>
      <c r="K2" s="7"/>
      <c r="L2" s="7"/>
      <c r="M2" s="7"/>
      <c r="N2" s="7"/>
      <c r="O2" s="7"/>
    </row>
    <row r="3" spans="1:15" ht="54" customHeight="1" x14ac:dyDescent="0.25">
      <c r="A3" s="139" t="s">
        <v>169</v>
      </c>
      <c r="B3" s="139"/>
      <c r="C3" s="139"/>
      <c r="D3" s="139"/>
      <c r="E3" s="139"/>
      <c r="F3" s="139"/>
      <c r="G3" s="1"/>
      <c r="H3" s="1"/>
      <c r="I3" s="1"/>
      <c r="J3" s="1"/>
    </row>
    <row r="4" spans="1:15" ht="17.25" customHeight="1" x14ac:dyDescent="0.25">
      <c r="F4" s="12"/>
    </row>
    <row r="5" spans="1:15" ht="29.25" customHeight="1" x14ac:dyDescent="0.25">
      <c r="A5" s="137" t="s">
        <v>14</v>
      </c>
      <c r="B5" s="137" t="s">
        <v>15</v>
      </c>
      <c r="C5" s="137" t="s">
        <v>96</v>
      </c>
      <c r="D5" s="135" t="s">
        <v>16</v>
      </c>
      <c r="E5" s="135"/>
      <c r="F5" s="137" t="s">
        <v>49</v>
      </c>
      <c r="K5" s="4"/>
    </row>
    <row r="6" spans="1:15" ht="35.25" customHeight="1" x14ac:dyDescent="0.25">
      <c r="A6" s="138"/>
      <c r="B6" s="138"/>
      <c r="C6" s="138"/>
      <c r="D6" s="15" t="s">
        <v>17</v>
      </c>
      <c r="E6" s="15" t="s">
        <v>18</v>
      </c>
      <c r="F6" s="138"/>
      <c r="G6" s="7"/>
      <c r="H6" s="7"/>
      <c r="I6" s="7"/>
      <c r="J6" s="7"/>
      <c r="K6" s="4"/>
      <c r="L6" s="7"/>
      <c r="M6" s="7"/>
      <c r="N6" s="7"/>
      <c r="O6" s="7"/>
    </row>
    <row r="7" spans="1:15" ht="20.25" customHeight="1" x14ac:dyDescent="0.25">
      <c r="A7" s="128">
        <v>1</v>
      </c>
      <c r="B7" s="131" t="s">
        <v>19</v>
      </c>
      <c r="C7" s="67" t="s">
        <v>98</v>
      </c>
      <c r="D7" s="16" t="s">
        <v>151</v>
      </c>
      <c r="E7" s="16" t="s">
        <v>151</v>
      </c>
      <c r="F7" s="16" t="s">
        <v>151</v>
      </c>
    </row>
    <row r="8" spans="1:15" ht="33" customHeight="1" x14ac:dyDescent="0.25">
      <c r="A8" s="129"/>
      <c r="B8" s="132"/>
      <c r="C8" s="68" t="s">
        <v>99</v>
      </c>
      <c r="D8" s="49">
        <v>7</v>
      </c>
      <c r="E8" s="49">
        <v>3056000</v>
      </c>
      <c r="F8" s="49" t="s">
        <v>154</v>
      </c>
    </row>
    <row r="9" spans="1:15" ht="20.25" customHeight="1" x14ac:dyDescent="0.25">
      <c r="A9" s="129"/>
      <c r="B9" s="132"/>
      <c r="C9" s="68" t="s">
        <v>100</v>
      </c>
      <c r="D9" s="49" t="s">
        <v>151</v>
      </c>
      <c r="E9" s="49" t="s">
        <v>151</v>
      </c>
      <c r="F9" s="49" t="s">
        <v>151</v>
      </c>
      <c r="G9" s="7"/>
      <c r="H9" s="7"/>
      <c r="I9" s="7"/>
      <c r="J9" s="7"/>
      <c r="K9" s="7"/>
      <c r="L9" s="7"/>
      <c r="M9" s="7"/>
      <c r="N9" s="7"/>
      <c r="O9" s="7"/>
    </row>
    <row r="10" spans="1:15" ht="20.25" customHeight="1" x14ac:dyDescent="0.25">
      <c r="A10" s="129"/>
      <c r="B10" s="132"/>
      <c r="C10" s="69" t="s">
        <v>97</v>
      </c>
      <c r="D10" s="49">
        <v>11</v>
      </c>
      <c r="E10" s="49">
        <v>204946614</v>
      </c>
      <c r="F10" s="49" t="s">
        <v>154</v>
      </c>
      <c r="G10" s="7"/>
      <c r="H10" s="7"/>
      <c r="I10" s="7"/>
      <c r="J10" s="7"/>
      <c r="K10" s="7"/>
      <c r="L10" s="7"/>
      <c r="M10" s="7"/>
      <c r="N10" s="7"/>
      <c r="O10" s="7"/>
    </row>
    <row r="11" spans="1:15" ht="20.25" customHeight="1" x14ac:dyDescent="0.25">
      <c r="A11" s="129"/>
      <c r="B11" s="132"/>
      <c r="C11" s="69" t="s">
        <v>164</v>
      </c>
      <c r="D11" s="49">
        <v>0</v>
      </c>
      <c r="E11" s="49">
        <v>0</v>
      </c>
      <c r="F11" s="49" t="s">
        <v>154</v>
      </c>
    </row>
    <row r="12" spans="1:15" ht="20.25" customHeight="1" x14ac:dyDescent="0.25">
      <c r="A12" s="128">
        <f>+A7+1</f>
        <v>2</v>
      </c>
      <c r="B12" s="131" t="s">
        <v>20</v>
      </c>
      <c r="C12" s="67" t="s">
        <v>98</v>
      </c>
      <c r="D12" s="49"/>
      <c r="E12" s="49"/>
      <c r="F12" s="49"/>
      <c r="G12" s="7"/>
      <c r="H12" s="7"/>
      <c r="I12" s="7"/>
      <c r="J12" s="7"/>
      <c r="K12" s="7"/>
      <c r="L12" s="7"/>
      <c r="M12" s="7"/>
      <c r="N12" s="7"/>
      <c r="O12" s="7"/>
    </row>
    <row r="13" spans="1:15" ht="25.5" customHeight="1" x14ac:dyDescent="0.25">
      <c r="A13" s="129"/>
      <c r="B13" s="132"/>
      <c r="C13" s="68" t="s">
        <v>99</v>
      </c>
      <c r="D13" s="49">
        <v>33</v>
      </c>
      <c r="E13" s="49">
        <v>31961636</v>
      </c>
      <c r="F13" s="49" t="s">
        <v>154</v>
      </c>
      <c r="G13" s="7"/>
      <c r="H13" s="7"/>
      <c r="I13" s="7" t="s">
        <v>163</v>
      </c>
      <c r="J13" s="7"/>
      <c r="K13" s="7"/>
      <c r="L13" s="7"/>
      <c r="M13" s="7"/>
      <c r="N13" s="7"/>
      <c r="O13" s="7"/>
    </row>
    <row r="14" spans="1:15" ht="20.25" customHeight="1" x14ac:dyDescent="0.25">
      <c r="A14" s="129"/>
      <c r="B14" s="132"/>
      <c r="C14" s="70" t="s">
        <v>100</v>
      </c>
      <c r="D14" s="104"/>
      <c r="E14" s="104"/>
      <c r="F14" s="104"/>
      <c r="G14" s="7"/>
      <c r="H14" s="7"/>
      <c r="I14" s="7"/>
      <c r="J14" s="7"/>
      <c r="K14" s="7"/>
      <c r="L14" s="7"/>
      <c r="M14" s="7"/>
      <c r="N14" s="7"/>
      <c r="O14" s="7"/>
    </row>
    <row r="15" spans="1:15" s="6" customFormat="1" ht="20.25" customHeight="1" x14ac:dyDescent="0.25">
      <c r="A15" s="129"/>
      <c r="B15" s="132"/>
      <c r="C15" s="69" t="s">
        <v>97</v>
      </c>
      <c r="D15" s="49">
        <v>17</v>
      </c>
      <c r="E15" s="49">
        <v>907683890</v>
      </c>
      <c r="F15" s="49" t="s">
        <v>154</v>
      </c>
      <c r="G15" s="5"/>
      <c r="H15" s="5"/>
      <c r="I15" s="5"/>
      <c r="J15" s="5"/>
      <c r="K15" s="5"/>
      <c r="L15" s="5"/>
      <c r="M15" s="5"/>
      <c r="N15" s="5"/>
      <c r="O15" s="5"/>
    </row>
    <row r="16" spans="1:15" s="6" customFormat="1" ht="20.25" customHeight="1" x14ac:dyDescent="0.25">
      <c r="A16" s="129"/>
      <c r="B16" s="132"/>
      <c r="C16" s="69" t="s">
        <v>164</v>
      </c>
      <c r="D16" s="49">
        <v>3</v>
      </c>
      <c r="E16" s="49">
        <v>6692700</v>
      </c>
      <c r="F16" s="49" t="s">
        <v>154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ht="20.25" customHeight="1" x14ac:dyDescent="0.25">
      <c r="A17" s="128">
        <v>3</v>
      </c>
      <c r="B17" s="131" t="s">
        <v>21</v>
      </c>
      <c r="C17" s="67" t="s">
        <v>98</v>
      </c>
      <c r="D17" s="49" t="s">
        <v>151</v>
      </c>
      <c r="E17" s="49" t="s">
        <v>151</v>
      </c>
      <c r="F17" s="49" t="s">
        <v>151</v>
      </c>
      <c r="G17" s="7"/>
      <c r="H17" s="7"/>
      <c r="I17" s="7"/>
      <c r="J17" s="7"/>
      <c r="K17" s="7"/>
      <c r="L17" s="7"/>
      <c r="M17" s="7"/>
      <c r="N17" s="7"/>
      <c r="O17" s="7"/>
    </row>
    <row r="18" spans="1:15" ht="29.25" customHeight="1" x14ac:dyDescent="0.25">
      <c r="A18" s="129"/>
      <c r="B18" s="132"/>
      <c r="C18" s="68" t="s">
        <v>99</v>
      </c>
      <c r="D18" s="49"/>
      <c r="E18" s="49"/>
      <c r="F18" s="49"/>
      <c r="G18" s="7"/>
      <c r="H18" s="7" t="s">
        <v>163</v>
      </c>
      <c r="I18" s="7"/>
      <c r="J18" s="7"/>
      <c r="K18" s="7"/>
      <c r="L18" s="7"/>
      <c r="M18" s="7"/>
      <c r="N18" s="7"/>
      <c r="O18" s="7"/>
    </row>
    <row r="19" spans="1:15" ht="20.25" customHeight="1" x14ac:dyDescent="0.25">
      <c r="A19" s="129"/>
      <c r="B19" s="132"/>
      <c r="C19" s="68" t="s">
        <v>100</v>
      </c>
      <c r="D19" s="49"/>
      <c r="E19" s="49"/>
      <c r="F19" s="49"/>
      <c r="G19" s="7"/>
      <c r="H19" s="7" t="s">
        <v>163</v>
      </c>
      <c r="I19" s="7" t="s">
        <v>163</v>
      </c>
      <c r="J19" s="7"/>
      <c r="K19" s="7"/>
      <c r="L19" s="7"/>
      <c r="M19" s="7"/>
      <c r="N19" s="7"/>
      <c r="O19" s="7"/>
    </row>
    <row r="20" spans="1:15" ht="20.25" customHeight="1" x14ac:dyDescent="0.25">
      <c r="A20" s="129"/>
      <c r="B20" s="132"/>
      <c r="C20" s="69" t="s">
        <v>97</v>
      </c>
      <c r="D20" s="49"/>
      <c r="E20" s="49"/>
      <c r="F20" s="49"/>
      <c r="G20" s="7"/>
      <c r="H20" s="7"/>
      <c r="I20" s="7"/>
      <c r="J20" s="7"/>
      <c r="K20" s="7"/>
      <c r="L20" s="7"/>
      <c r="M20" s="7"/>
      <c r="N20" s="7"/>
      <c r="O20" s="7"/>
    </row>
    <row r="21" spans="1:15" ht="20.25" customHeight="1" x14ac:dyDescent="0.25">
      <c r="A21" s="130"/>
      <c r="B21" s="133"/>
      <c r="C21" s="69" t="s">
        <v>164</v>
      </c>
      <c r="D21" s="49"/>
      <c r="E21" s="49"/>
      <c r="F21" s="49"/>
      <c r="G21" s="7"/>
      <c r="H21" s="7"/>
      <c r="I21" s="7"/>
      <c r="J21" s="7" t="s">
        <v>163</v>
      </c>
      <c r="K21" s="7"/>
      <c r="L21" s="7"/>
      <c r="M21" s="7"/>
      <c r="N21" s="7"/>
      <c r="O21" s="7"/>
    </row>
    <row r="22" spans="1:15" ht="20.25" customHeight="1" x14ac:dyDescent="0.25">
      <c r="A22" s="128">
        <v>4</v>
      </c>
      <c r="B22" s="131" t="s">
        <v>50</v>
      </c>
      <c r="C22" s="128" t="s">
        <v>98</v>
      </c>
      <c r="D22" s="16"/>
      <c r="E22" s="16"/>
      <c r="F22" s="49"/>
    </row>
    <row r="23" spans="1:15" ht="20.25" customHeight="1" x14ac:dyDescent="0.25">
      <c r="A23" s="129"/>
      <c r="B23" s="132"/>
      <c r="C23" s="134"/>
      <c r="D23" s="99"/>
      <c r="E23" s="99"/>
      <c r="F23" s="99"/>
      <c r="G23" s="7"/>
      <c r="H23" s="7"/>
      <c r="I23" s="7"/>
      <c r="J23" s="7"/>
      <c r="K23" s="7"/>
      <c r="L23" s="7"/>
      <c r="M23" s="7"/>
      <c r="N23" s="7"/>
      <c r="O23" s="7"/>
    </row>
    <row r="24" spans="1:15" ht="31.5" customHeight="1" x14ac:dyDescent="0.25">
      <c r="A24" s="129"/>
      <c r="B24" s="132"/>
      <c r="C24" s="68" t="s">
        <v>99</v>
      </c>
      <c r="D24" s="49"/>
      <c r="E24" s="49"/>
      <c r="F24" s="49"/>
    </row>
    <row r="25" spans="1:15" ht="20.25" customHeight="1" x14ac:dyDescent="0.25">
      <c r="A25" s="129"/>
      <c r="B25" s="132"/>
      <c r="C25" s="68" t="s">
        <v>100</v>
      </c>
      <c r="D25" s="49"/>
      <c r="E25" s="49"/>
      <c r="F25" s="49"/>
    </row>
    <row r="26" spans="1:15" ht="20.25" customHeight="1" x14ac:dyDescent="0.25">
      <c r="A26" s="129"/>
      <c r="B26" s="132"/>
      <c r="C26" s="69" t="s">
        <v>97</v>
      </c>
      <c r="D26" s="49"/>
      <c r="E26" s="49"/>
      <c r="F26" s="49"/>
      <c r="G26" s="7"/>
      <c r="H26" s="7"/>
      <c r="I26" s="7"/>
      <c r="J26" s="7"/>
      <c r="K26" s="7"/>
      <c r="L26" s="7"/>
      <c r="M26" s="7"/>
      <c r="N26" s="7"/>
      <c r="O26" s="7"/>
    </row>
    <row r="27" spans="1:15" ht="20.25" customHeight="1" x14ac:dyDescent="0.25">
      <c r="A27" s="130"/>
      <c r="B27" s="133"/>
      <c r="C27" s="69" t="s">
        <v>164</v>
      </c>
      <c r="D27" s="106"/>
      <c r="E27" s="106"/>
      <c r="F27" s="106"/>
    </row>
    <row r="29" spans="1:15" ht="18.75" customHeight="1" x14ac:dyDescent="0.25">
      <c r="A29" s="127" t="s">
        <v>129</v>
      </c>
      <c r="B29" s="127"/>
      <c r="C29" s="127"/>
      <c r="D29" s="127"/>
      <c r="E29" s="127"/>
      <c r="F29" s="127"/>
      <c r="G29" s="46"/>
      <c r="H29" s="46"/>
      <c r="I29" s="46"/>
      <c r="J29" s="46"/>
      <c r="K29" s="46"/>
      <c r="L29" s="46"/>
      <c r="M29" s="46"/>
      <c r="N29" s="46"/>
    </row>
    <row r="30" spans="1:15" x14ac:dyDescent="0.25">
      <c r="A30" s="127"/>
      <c r="B30" s="127"/>
      <c r="C30" s="127"/>
      <c r="D30" s="127"/>
      <c r="E30" s="127"/>
      <c r="F30" s="127"/>
    </row>
    <row r="31" spans="1:15" ht="31.5" customHeight="1" x14ac:dyDescent="0.25">
      <c r="A31" s="127"/>
      <c r="B31" s="127"/>
      <c r="C31" s="127"/>
      <c r="D31" s="127"/>
      <c r="E31" s="127"/>
      <c r="F31" s="127"/>
    </row>
  </sheetData>
  <mergeCells count="17">
    <mergeCell ref="E1:F1"/>
    <mergeCell ref="F5:F6"/>
    <mergeCell ref="A3:F3"/>
    <mergeCell ref="A5:A6"/>
    <mergeCell ref="B5:B6"/>
    <mergeCell ref="C5:C6"/>
    <mergeCell ref="A12:A16"/>
    <mergeCell ref="B12:B16"/>
    <mergeCell ref="D5:E5"/>
    <mergeCell ref="A7:A11"/>
    <mergeCell ref="B7:B11"/>
    <mergeCell ref="A29:F31"/>
    <mergeCell ref="A17:A21"/>
    <mergeCell ref="B17:B21"/>
    <mergeCell ref="A22:A27"/>
    <mergeCell ref="B22:B27"/>
    <mergeCell ref="C22:C23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10"/>
  <sheetViews>
    <sheetView view="pageBreakPreview" zoomScale="85" zoomScaleNormal="85" zoomScaleSheetLayoutView="85" workbookViewId="0">
      <selection activeCell="A2" sqref="A2:L2"/>
    </sheetView>
  </sheetViews>
  <sheetFormatPr defaultColWidth="9.140625" defaultRowHeight="15.75" x14ac:dyDescent="0.25"/>
  <cols>
    <col min="1" max="1" width="9.7109375" style="88" bestFit="1" customWidth="1"/>
    <col min="2" max="2" width="23.42578125" style="89" customWidth="1"/>
    <col min="3" max="3" width="40.42578125" style="88" customWidth="1"/>
    <col min="4" max="5" width="19.85546875" style="89" customWidth="1"/>
    <col min="6" max="6" width="27" style="89" customWidth="1"/>
    <col min="7" max="7" width="19.85546875" style="89" customWidth="1"/>
    <col min="8" max="8" width="16.7109375" style="89" bestFit="1" customWidth="1"/>
    <col min="9" max="9" width="17.85546875" style="89" customWidth="1"/>
    <col min="10" max="10" width="15.7109375" style="89" customWidth="1"/>
    <col min="11" max="12" width="18.140625" style="89" customWidth="1"/>
    <col min="13" max="13" width="16.7109375" style="88" customWidth="1"/>
    <col min="14" max="14" width="15.7109375" style="88" customWidth="1"/>
    <col min="15" max="18" width="18.7109375" style="88" customWidth="1"/>
    <col min="19" max="24" width="15.7109375" style="88" customWidth="1"/>
    <col min="25" max="16384" width="9.140625" style="88"/>
  </cols>
  <sheetData>
    <row r="1" spans="1:14" ht="107.25" customHeight="1" x14ac:dyDescent="0.25">
      <c r="I1" s="141" t="s">
        <v>137</v>
      </c>
      <c r="J1" s="141"/>
      <c r="K1" s="141"/>
      <c r="L1" s="141"/>
    </row>
    <row r="2" spans="1:14" ht="77.25" customHeight="1" x14ac:dyDescent="0.25">
      <c r="A2" s="140" t="s">
        <v>170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90"/>
      <c r="N2" s="90"/>
    </row>
    <row r="3" spans="1:14" x14ac:dyDescent="0.25">
      <c r="L3" s="91"/>
    </row>
    <row r="4" spans="1:14" ht="49.5" customHeight="1" x14ac:dyDescent="0.25">
      <c r="A4" s="143" t="s">
        <v>14</v>
      </c>
      <c r="B4" s="143" t="s">
        <v>15</v>
      </c>
      <c r="C4" s="143" t="s">
        <v>7</v>
      </c>
      <c r="D4" s="143" t="s">
        <v>51</v>
      </c>
      <c r="E4" s="143" t="s">
        <v>11</v>
      </c>
      <c r="F4" s="146" t="s">
        <v>12</v>
      </c>
      <c r="G4" s="145" t="s">
        <v>95</v>
      </c>
      <c r="H4" s="145"/>
      <c r="I4" s="143" t="s">
        <v>8</v>
      </c>
      <c r="J4" s="143" t="s">
        <v>9</v>
      </c>
      <c r="K4" s="143" t="s">
        <v>153</v>
      </c>
      <c r="L4" s="143" t="s">
        <v>107</v>
      </c>
    </row>
    <row r="5" spans="1:14" ht="129" customHeight="1" x14ac:dyDescent="0.25">
      <c r="A5" s="144"/>
      <c r="B5" s="144"/>
      <c r="C5" s="144"/>
      <c r="D5" s="144"/>
      <c r="E5" s="144"/>
      <c r="F5" s="146"/>
      <c r="G5" s="92" t="s">
        <v>101</v>
      </c>
      <c r="H5" s="92" t="s">
        <v>104</v>
      </c>
      <c r="I5" s="144"/>
      <c r="J5" s="144"/>
      <c r="K5" s="144"/>
      <c r="L5" s="144"/>
    </row>
    <row r="6" spans="1:14" x14ac:dyDescent="0.25">
      <c r="A6" s="93">
        <v>1</v>
      </c>
      <c r="B6" s="105"/>
      <c r="C6" s="98"/>
      <c r="D6" s="93"/>
      <c r="E6" s="93"/>
      <c r="F6" s="96"/>
      <c r="G6" s="93"/>
      <c r="H6" s="96"/>
      <c r="I6" s="93"/>
      <c r="J6" s="93"/>
      <c r="K6" s="103"/>
      <c r="L6" s="103"/>
    </row>
    <row r="7" spans="1:14" x14ac:dyDescent="0.25">
      <c r="A7" s="93">
        <v>1</v>
      </c>
      <c r="B7" s="105"/>
      <c r="C7" s="98"/>
      <c r="D7" s="93"/>
      <c r="E7" s="93"/>
      <c r="F7" s="96"/>
      <c r="G7" s="93"/>
      <c r="H7" s="97"/>
      <c r="I7" s="93"/>
      <c r="J7" s="93"/>
      <c r="K7" s="103"/>
      <c r="L7" s="103"/>
    </row>
    <row r="8" spans="1:14" s="102" customFormat="1" ht="14.25" customHeight="1" x14ac:dyDescent="0.25">
      <c r="A8" s="100"/>
      <c r="B8" s="101" t="s">
        <v>5</v>
      </c>
      <c r="C8" s="100"/>
      <c r="D8" s="101"/>
      <c r="E8" s="101"/>
      <c r="F8" s="101"/>
      <c r="G8" s="101"/>
      <c r="H8" s="101"/>
      <c r="I8" s="101"/>
      <c r="J8" s="101"/>
      <c r="K8" s="101"/>
      <c r="L8" s="101">
        <f>SUM(L6:L7)</f>
        <v>0</v>
      </c>
    </row>
    <row r="9" spans="1:14" s="102" customFormat="1" ht="14.25" customHeight="1" x14ac:dyDescent="0.25">
      <c r="A9" s="100"/>
      <c r="B9" s="101" t="s">
        <v>156</v>
      </c>
      <c r="C9" s="100"/>
      <c r="D9" s="101"/>
      <c r="E9" s="101"/>
      <c r="F9" s="101"/>
      <c r="G9" s="101"/>
      <c r="H9" s="101"/>
      <c r="I9" s="101"/>
      <c r="J9" s="101"/>
      <c r="K9" s="101"/>
      <c r="L9" s="101"/>
    </row>
    <row r="10" spans="1:14" ht="54" customHeight="1" x14ac:dyDescent="0.25">
      <c r="A10" s="142" t="s">
        <v>129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</sheetData>
  <autoFilter ref="A4:X7">
    <filterColumn colId="7" showButton="0"/>
  </autoFilter>
  <mergeCells count="14">
    <mergeCell ref="A2:L2"/>
    <mergeCell ref="I1:L1"/>
    <mergeCell ref="A10:L10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49"/>
  <sheetViews>
    <sheetView zoomScale="85" zoomScaleNormal="85" zoomScaleSheetLayoutView="85" workbookViewId="0">
      <selection activeCell="G17" sqref="G17"/>
    </sheetView>
  </sheetViews>
  <sheetFormatPr defaultColWidth="9.140625" defaultRowHeight="18.75" x14ac:dyDescent="0.25"/>
  <cols>
    <col min="1" max="1" width="8.140625" style="17" customWidth="1"/>
    <col min="2" max="2" width="16.42578125" style="108" bestFit="1" customWidth="1"/>
    <col min="3" max="3" width="30.28515625" style="17" customWidth="1"/>
    <col min="4" max="4" width="22" style="108" customWidth="1"/>
    <col min="5" max="5" width="18.140625" style="108" customWidth="1"/>
    <col min="6" max="6" width="31.5703125" style="108" customWidth="1"/>
    <col min="7" max="7" width="35.140625" style="108" customWidth="1"/>
    <col min="8" max="8" width="20.7109375" style="108" bestFit="1" customWidth="1"/>
    <col min="9" max="9" width="17.85546875" style="108" customWidth="1"/>
    <col min="10" max="10" width="16.85546875" style="108" customWidth="1"/>
    <col min="11" max="12" width="18.140625" style="108" customWidth="1"/>
    <col min="13" max="13" width="16.7109375" style="17" customWidth="1"/>
    <col min="14" max="16" width="15.7109375" style="17" customWidth="1"/>
    <col min="17" max="20" width="18.7109375" style="17" customWidth="1"/>
    <col min="21" max="26" width="15.7109375" style="17" customWidth="1"/>
    <col min="27" max="16384" width="9.140625" style="17"/>
  </cols>
  <sheetData>
    <row r="1" spans="1:17" ht="74.25" customHeight="1" x14ac:dyDescent="0.25">
      <c r="I1" s="118" t="s">
        <v>138</v>
      </c>
      <c r="J1" s="118"/>
      <c r="K1" s="118"/>
      <c r="L1" s="118"/>
    </row>
    <row r="2" spans="1:17" x14ac:dyDescent="0.25">
      <c r="K2" s="149"/>
      <c r="L2" s="149"/>
    </row>
    <row r="3" spans="1:17" ht="81.75" customHeight="1" x14ac:dyDescent="0.25">
      <c r="A3" s="126" t="s">
        <v>171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8"/>
      <c r="N3" s="18"/>
      <c r="O3" s="18"/>
      <c r="P3" s="18"/>
    </row>
    <row r="4" spans="1:17" x14ac:dyDescent="0.25">
      <c r="L4" s="20"/>
    </row>
    <row r="5" spans="1:17" ht="45" customHeight="1" x14ac:dyDescent="0.25">
      <c r="A5" s="147" t="s">
        <v>14</v>
      </c>
      <c r="B5" s="147" t="s">
        <v>15</v>
      </c>
      <c r="C5" s="147" t="s">
        <v>7</v>
      </c>
      <c r="D5" s="147" t="s">
        <v>51</v>
      </c>
      <c r="E5" s="147" t="s">
        <v>11</v>
      </c>
      <c r="F5" s="147" t="s">
        <v>12</v>
      </c>
      <c r="G5" s="125" t="s">
        <v>95</v>
      </c>
      <c r="H5" s="125"/>
      <c r="I5" s="147" t="s">
        <v>8</v>
      </c>
      <c r="J5" s="147" t="s">
        <v>9</v>
      </c>
      <c r="K5" s="147" t="s">
        <v>10</v>
      </c>
      <c r="L5" s="147" t="s">
        <v>108</v>
      </c>
      <c r="Q5" s="21"/>
    </row>
    <row r="6" spans="1:17" ht="126.75" customHeight="1" x14ac:dyDescent="0.25">
      <c r="A6" s="148"/>
      <c r="B6" s="148"/>
      <c r="C6" s="148"/>
      <c r="D6" s="148"/>
      <c r="E6" s="148"/>
      <c r="F6" s="148"/>
      <c r="G6" s="109" t="s">
        <v>101</v>
      </c>
      <c r="H6" s="109" t="s">
        <v>104</v>
      </c>
      <c r="I6" s="148"/>
      <c r="J6" s="148"/>
      <c r="K6" s="148"/>
      <c r="L6" s="148"/>
    </row>
    <row r="7" spans="1:17" s="189" customFormat="1" ht="63" x14ac:dyDescent="0.25">
      <c r="A7" s="186">
        <v>1</v>
      </c>
      <c r="B7" s="186" t="s">
        <v>283</v>
      </c>
      <c r="C7" s="187" t="s">
        <v>173</v>
      </c>
      <c r="D7" s="186" t="s">
        <v>154</v>
      </c>
      <c r="E7" s="186" t="s">
        <v>155</v>
      </c>
      <c r="F7" s="188" t="s">
        <v>176</v>
      </c>
      <c r="G7" s="186" t="s">
        <v>174</v>
      </c>
      <c r="H7" s="186">
        <v>309801515</v>
      </c>
      <c r="I7" s="186" t="s">
        <v>152</v>
      </c>
      <c r="J7" s="94">
        <v>30</v>
      </c>
      <c r="K7" s="186">
        <v>31500</v>
      </c>
      <c r="L7" s="186">
        <f t="shared" ref="L7:L43" si="0">J7*K7</f>
        <v>945000</v>
      </c>
    </row>
    <row r="8" spans="1:17" s="189" customFormat="1" ht="60" customHeight="1" x14ac:dyDescent="0.25">
      <c r="A8" s="186">
        <v>2</v>
      </c>
      <c r="B8" s="186" t="s">
        <v>283</v>
      </c>
      <c r="C8" s="187" t="s">
        <v>177</v>
      </c>
      <c r="D8" s="186" t="s">
        <v>154</v>
      </c>
      <c r="E8" s="186" t="s">
        <v>155</v>
      </c>
      <c r="F8" s="188" t="s">
        <v>175</v>
      </c>
      <c r="G8" s="186" t="s">
        <v>158</v>
      </c>
      <c r="H8" s="186">
        <v>303473446</v>
      </c>
      <c r="I8" s="186" t="s">
        <v>152</v>
      </c>
      <c r="J8" s="94">
        <v>20</v>
      </c>
      <c r="K8" s="186">
        <v>11900</v>
      </c>
      <c r="L8" s="186">
        <f t="shared" si="0"/>
        <v>238000</v>
      </c>
    </row>
    <row r="9" spans="1:17" s="189" customFormat="1" ht="63" x14ac:dyDescent="0.25">
      <c r="A9" s="186">
        <v>3</v>
      </c>
      <c r="B9" s="186" t="s">
        <v>283</v>
      </c>
      <c r="C9" s="187" t="s">
        <v>179</v>
      </c>
      <c r="D9" s="186" t="s">
        <v>154</v>
      </c>
      <c r="E9" s="186" t="s">
        <v>155</v>
      </c>
      <c r="F9" s="188" t="s">
        <v>178</v>
      </c>
      <c r="G9" s="186" t="s">
        <v>158</v>
      </c>
      <c r="H9" s="186">
        <v>303473446</v>
      </c>
      <c r="I9" s="186" t="s">
        <v>152</v>
      </c>
      <c r="J9" s="94">
        <v>2</v>
      </c>
      <c r="K9" s="186">
        <v>75000</v>
      </c>
      <c r="L9" s="186">
        <f>J9*K9</f>
        <v>150000</v>
      </c>
    </row>
    <row r="10" spans="1:17" s="189" customFormat="1" ht="63" x14ac:dyDescent="0.25">
      <c r="A10" s="186">
        <v>4</v>
      </c>
      <c r="B10" s="186" t="s">
        <v>283</v>
      </c>
      <c r="C10" s="187" t="s">
        <v>166</v>
      </c>
      <c r="D10" s="186" t="s">
        <v>154</v>
      </c>
      <c r="E10" s="186" t="s">
        <v>155</v>
      </c>
      <c r="F10" s="188" t="s">
        <v>214</v>
      </c>
      <c r="G10" s="186" t="s">
        <v>213</v>
      </c>
      <c r="H10" s="186">
        <v>310181808</v>
      </c>
      <c r="I10" s="186" t="s">
        <v>215</v>
      </c>
      <c r="J10" s="95">
        <v>50</v>
      </c>
      <c r="K10" s="186">
        <v>10000</v>
      </c>
      <c r="L10" s="186">
        <f t="shared" ref="L10" si="1">J10*K10</f>
        <v>500000</v>
      </c>
    </row>
    <row r="11" spans="1:17" s="189" customFormat="1" ht="63" x14ac:dyDescent="0.25">
      <c r="A11" s="186">
        <v>5</v>
      </c>
      <c r="B11" s="186" t="s">
        <v>283</v>
      </c>
      <c r="C11" s="187" t="s">
        <v>183</v>
      </c>
      <c r="D11" s="186" t="s">
        <v>154</v>
      </c>
      <c r="E11" s="186" t="s">
        <v>155</v>
      </c>
      <c r="F11" s="188" t="s">
        <v>184</v>
      </c>
      <c r="G11" s="186" t="s">
        <v>182</v>
      </c>
      <c r="H11" s="186">
        <v>309913914</v>
      </c>
      <c r="I11" s="186" t="s">
        <v>152</v>
      </c>
      <c r="J11" s="94">
        <v>100</v>
      </c>
      <c r="K11" s="186">
        <v>5880</v>
      </c>
      <c r="L11" s="186">
        <f t="shared" ref="L11" si="2">J11*K11</f>
        <v>588000</v>
      </c>
    </row>
    <row r="12" spans="1:17" s="189" customFormat="1" ht="63" x14ac:dyDescent="0.25">
      <c r="A12" s="186">
        <v>6</v>
      </c>
      <c r="B12" s="186" t="s">
        <v>284</v>
      </c>
      <c r="C12" s="187" t="s">
        <v>180</v>
      </c>
      <c r="D12" s="186" t="s">
        <v>154</v>
      </c>
      <c r="E12" s="186" t="s">
        <v>155</v>
      </c>
      <c r="F12" s="188" t="s">
        <v>181</v>
      </c>
      <c r="G12" s="186" t="s">
        <v>158</v>
      </c>
      <c r="H12" s="186">
        <v>303473446</v>
      </c>
      <c r="I12" s="186" t="s">
        <v>165</v>
      </c>
      <c r="J12" s="94">
        <v>10</v>
      </c>
      <c r="K12" s="186">
        <v>13500</v>
      </c>
      <c r="L12" s="186">
        <f t="shared" ref="L12" si="3">J12*K12</f>
        <v>135000</v>
      </c>
    </row>
    <row r="13" spans="1:17" s="189" customFormat="1" ht="63" x14ac:dyDescent="0.25">
      <c r="A13" s="186">
        <v>7</v>
      </c>
      <c r="B13" s="186" t="s">
        <v>284</v>
      </c>
      <c r="C13" s="187" t="s">
        <v>187</v>
      </c>
      <c r="D13" s="186" t="s">
        <v>154</v>
      </c>
      <c r="E13" s="186" t="s">
        <v>155</v>
      </c>
      <c r="F13" s="188" t="s">
        <v>186</v>
      </c>
      <c r="G13" s="186" t="s">
        <v>185</v>
      </c>
      <c r="H13" s="186">
        <v>305646687</v>
      </c>
      <c r="I13" s="186" t="s">
        <v>152</v>
      </c>
      <c r="J13" s="94">
        <v>4</v>
      </c>
      <c r="K13" s="186">
        <v>125000</v>
      </c>
      <c r="L13" s="186">
        <f t="shared" si="0"/>
        <v>500000</v>
      </c>
    </row>
    <row r="14" spans="1:17" s="189" customFormat="1" ht="63" x14ac:dyDescent="0.25">
      <c r="A14" s="186">
        <v>8</v>
      </c>
      <c r="B14" s="186" t="s">
        <v>285</v>
      </c>
      <c r="C14" s="187" t="s">
        <v>190</v>
      </c>
      <c r="D14" s="186" t="s">
        <v>154</v>
      </c>
      <c r="E14" s="186" t="s">
        <v>155</v>
      </c>
      <c r="F14" s="188" t="s">
        <v>189</v>
      </c>
      <c r="G14" s="186" t="s">
        <v>188</v>
      </c>
      <c r="H14" s="186">
        <v>309707765</v>
      </c>
      <c r="I14" s="186" t="s">
        <v>152</v>
      </c>
      <c r="J14" s="94">
        <v>10</v>
      </c>
      <c r="K14" s="186">
        <v>250000</v>
      </c>
      <c r="L14" s="186">
        <f t="shared" si="0"/>
        <v>2500000</v>
      </c>
    </row>
    <row r="15" spans="1:17" s="189" customFormat="1" ht="63" x14ac:dyDescent="0.25">
      <c r="A15" s="186">
        <v>9</v>
      </c>
      <c r="B15" s="186" t="s">
        <v>285</v>
      </c>
      <c r="C15" s="187" t="s">
        <v>194</v>
      </c>
      <c r="D15" s="186" t="s">
        <v>154</v>
      </c>
      <c r="E15" s="186" t="s">
        <v>155</v>
      </c>
      <c r="F15" s="188" t="s">
        <v>193</v>
      </c>
      <c r="G15" s="186" t="s">
        <v>192</v>
      </c>
      <c r="H15" s="186">
        <v>306365902</v>
      </c>
      <c r="I15" s="186" t="s">
        <v>152</v>
      </c>
      <c r="J15" s="95">
        <v>20</v>
      </c>
      <c r="K15" s="186">
        <v>13200</v>
      </c>
      <c r="L15" s="186">
        <f t="shared" si="0"/>
        <v>264000</v>
      </c>
    </row>
    <row r="16" spans="1:17" s="189" customFormat="1" ht="63" x14ac:dyDescent="0.25">
      <c r="A16" s="186">
        <v>10</v>
      </c>
      <c r="B16" s="186" t="s">
        <v>285</v>
      </c>
      <c r="C16" s="187" t="s">
        <v>196</v>
      </c>
      <c r="D16" s="186" t="s">
        <v>154</v>
      </c>
      <c r="E16" s="186" t="s">
        <v>155</v>
      </c>
      <c r="F16" s="188" t="s">
        <v>195</v>
      </c>
      <c r="G16" s="186" t="s">
        <v>192</v>
      </c>
      <c r="H16" s="186">
        <v>306365902</v>
      </c>
      <c r="I16" s="186" t="s">
        <v>152</v>
      </c>
      <c r="J16" s="95">
        <v>20</v>
      </c>
      <c r="K16" s="186">
        <v>14400</v>
      </c>
      <c r="L16" s="186">
        <f t="shared" si="0"/>
        <v>288000</v>
      </c>
    </row>
    <row r="17" spans="1:13" s="189" customFormat="1" ht="63" x14ac:dyDescent="0.25">
      <c r="A17" s="186">
        <v>11</v>
      </c>
      <c r="B17" s="186" t="s">
        <v>285</v>
      </c>
      <c r="C17" s="187" t="s">
        <v>197</v>
      </c>
      <c r="D17" s="186" t="s">
        <v>154</v>
      </c>
      <c r="E17" s="186" t="s">
        <v>155</v>
      </c>
      <c r="F17" s="188" t="s">
        <v>199</v>
      </c>
      <c r="G17" s="186" t="s">
        <v>198</v>
      </c>
      <c r="H17" s="186">
        <v>306962871</v>
      </c>
      <c r="I17" s="186" t="s">
        <v>152</v>
      </c>
      <c r="J17" s="95">
        <v>40</v>
      </c>
      <c r="K17" s="186">
        <v>38900</v>
      </c>
      <c r="L17" s="186">
        <f t="shared" si="0"/>
        <v>1556000</v>
      </c>
    </row>
    <row r="18" spans="1:13" s="189" customFormat="1" ht="63" x14ac:dyDescent="0.25">
      <c r="A18" s="186">
        <v>12</v>
      </c>
      <c r="B18" s="186" t="s">
        <v>285</v>
      </c>
      <c r="C18" s="187" t="s">
        <v>200</v>
      </c>
      <c r="D18" s="186" t="s">
        <v>154</v>
      </c>
      <c r="E18" s="186" t="s">
        <v>155</v>
      </c>
      <c r="F18" s="188" t="s">
        <v>201</v>
      </c>
      <c r="G18" s="186" t="s">
        <v>198</v>
      </c>
      <c r="H18" s="186">
        <v>306962871</v>
      </c>
      <c r="I18" s="186" t="s">
        <v>152</v>
      </c>
      <c r="J18" s="95">
        <v>100</v>
      </c>
      <c r="K18" s="186">
        <v>17900</v>
      </c>
      <c r="L18" s="186">
        <f t="shared" si="0"/>
        <v>1790000</v>
      </c>
    </row>
    <row r="19" spans="1:13" s="189" customFormat="1" ht="63" x14ac:dyDescent="0.25">
      <c r="A19" s="186">
        <v>13</v>
      </c>
      <c r="B19" s="186" t="s">
        <v>285</v>
      </c>
      <c r="C19" s="187" t="s">
        <v>204</v>
      </c>
      <c r="D19" s="186" t="s">
        <v>154</v>
      </c>
      <c r="E19" s="186" t="s">
        <v>155</v>
      </c>
      <c r="F19" s="188" t="s">
        <v>203</v>
      </c>
      <c r="G19" s="186" t="s">
        <v>202</v>
      </c>
      <c r="H19" s="186">
        <v>309871754</v>
      </c>
      <c r="I19" s="186" t="s">
        <v>152</v>
      </c>
      <c r="J19" s="95">
        <v>40</v>
      </c>
      <c r="K19" s="186">
        <v>31300</v>
      </c>
      <c r="L19" s="186">
        <f t="shared" si="0"/>
        <v>1252000</v>
      </c>
    </row>
    <row r="20" spans="1:13" s="189" customFormat="1" ht="63" x14ac:dyDescent="0.25">
      <c r="A20" s="186">
        <v>14</v>
      </c>
      <c r="B20" s="186" t="s">
        <v>285</v>
      </c>
      <c r="C20" s="187" t="s">
        <v>207</v>
      </c>
      <c r="D20" s="186" t="s">
        <v>154</v>
      </c>
      <c r="E20" s="186" t="s">
        <v>155</v>
      </c>
      <c r="F20" s="188" t="s">
        <v>206</v>
      </c>
      <c r="G20" s="186" t="s">
        <v>205</v>
      </c>
      <c r="H20" s="186">
        <v>310040586</v>
      </c>
      <c r="I20" s="186" t="s">
        <v>152</v>
      </c>
      <c r="J20" s="95">
        <v>3</v>
      </c>
      <c r="K20" s="186">
        <v>158888</v>
      </c>
      <c r="L20" s="186">
        <f t="shared" si="0"/>
        <v>476664</v>
      </c>
    </row>
    <row r="21" spans="1:13" s="189" customFormat="1" ht="63" x14ac:dyDescent="0.25">
      <c r="A21" s="186">
        <v>15</v>
      </c>
      <c r="B21" s="186" t="s">
        <v>285</v>
      </c>
      <c r="C21" s="190" t="s">
        <v>208</v>
      </c>
      <c r="D21" s="186" t="s">
        <v>154</v>
      </c>
      <c r="E21" s="186" t="s">
        <v>155</v>
      </c>
      <c r="F21" s="188" t="s">
        <v>209</v>
      </c>
      <c r="G21" s="186" t="s">
        <v>185</v>
      </c>
      <c r="H21" s="186">
        <v>305646687</v>
      </c>
      <c r="I21" s="186" t="s">
        <v>152</v>
      </c>
      <c r="J21" s="95">
        <v>3</v>
      </c>
      <c r="K21" s="186">
        <v>740000</v>
      </c>
      <c r="L21" s="186">
        <f t="shared" si="0"/>
        <v>2220000</v>
      </c>
    </row>
    <row r="22" spans="1:13" s="189" customFormat="1" ht="63" x14ac:dyDescent="0.25">
      <c r="A22" s="186">
        <v>16</v>
      </c>
      <c r="B22" s="186" t="s">
        <v>285</v>
      </c>
      <c r="C22" s="187" t="s">
        <v>211</v>
      </c>
      <c r="D22" s="186" t="s">
        <v>154</v>
      </c>
      <c r="E22" s="186" t="s">
        <v>155</v>
      </c>
      <c r="F22" s="188" t="s">
        <v>212</v>
      </c>
      <c r="G22" s="186" t="s">
        <v>210</v>
      </c>
      <c r="H22" s="186">
        <v>309551598</v>
      </c>
      <c r="I22" s="186" t="s">
        <v>152</v>
      </c>
      <c r="J22" s="95">
        <v>20</v>
      </c>
      <c r="K22" s="186">
        <v>74000</v>
      </c>
      <c r="L22" s="186">
        <f t="shared" si="0"/>
        <v>1480000</v>
      </c>
    </row>
    <row r="23" spans="1:13" s="189" customFormat="1" ht="63" x14ac:dyDescent="0.25">
      <c r="A23" s="186">
        <v>17</v>
      </c>
      <c r="B23" s="186" t="s">
        <v>285</v>
      </c>
      <c r="C23" s="187" t="s">
        <v>217</v>
      </c>
      <c r="D23" s="186" t="s">
        <v>154</v>
      </c>
      <c r="E23" s="186" t="s">
        <v>155</v>
      </c>
      <c r="F23" s="188" t="s">
        <v>218</v>
      </c>
      <c r="G23" s="186" t="s">
        <v>216</v>
      </c>
      <c r="H23" s="186">
        <v>303344448</v>
      </c>
      <c r="I23" s="186" t="s">
        <v>152</v>
      </c>
      <c r="J23" s="95">
        <v>40</v>
      </c>
      <c r="K23" s="186">
        <v>26800</v>
      </c>
      <c r="L23" s="186">
        <f t="shared" si="0"/>
        <v>1072000</v>
      </c>
    </row>
    <row r="24" spans="1:13" s="189" customFormat="1" ht="63" x14ac:dyDescent="0.25">
      <c r="A24" s="186">
        <v>18</v>
      </c>
      <c r="B24" s="186" t="s">
        <v>285</v>
      </c>
      <c r="C24" s="187" t="s">
        <v>220</v>
      </c>
      <c r="D24" s="186" t="s">
        <v>154</v>
      </c>
      <c r="E24" s="186" t="s">
        <v>155</v>
      </c>
      <c r="F24" s="188" t="s">
        <v>224</v>
      </c>
      <c r="G24" s="186" t="s">
        <v>219</v>
      </c>
      <c r="H24" s="186">
        <v>304507883</v>
      </c>
      <c r="I24" s="186" t="s">
        <v>152</v>
      </c>
      <c r="J24" s="95">
        <v>50</v>
      </c>
      <c r="K24" s="186">
        <v>13840</v>
      </c>
      <c r="L24" s="186">
        <f t="shared" si="0"/>
        <v>692000</v>
      </c>
      <c r="M24" s="189" t="s">
        <v>163</v>
      </c>
    </row>
    <row r="25" spans="1:13" s="189" customFormat="1" ht="63" x14ac:dyDescent="0.25">
      <c r="A25" s="186">
        <v>19</v>
      </c>
      <c r="B25" s="186" t="s">
        <v>285</v>
      </c>
      <c r="C25" s="191" t="s">
        <v>221</v>
      </c>
      <c r="D25" s="186" t="s">
        <v>154</v>
      </c>
      <c r="E25" s="186" t="s">
        <v>155</v>
      </c>
      <c r="F25" s="188" t="s">
        <v>223</v>
      </c>
      <c r="G25" s="186" t="s">
        <v>219</v>
      </c>
      <c r="H25" s="186">
        <v>304507883</v>
      </c>
      <c r="I25" s="186" t="s">
        <v>222</v>
      </c>
      <c r="J25" s="94">
        <v>20</v>
      </c>
      <c r="K25" s="186">
        <v>21480</v>
      </c>
      <c r="L25" s="186">
        <f t="shared" si="0"/>
        <v>429600</v>
      </c>
    </row>
    <row r="26" spans="1:13" s="189" customFormat="1" ht="63" x14ac:dyDescent="0.25">
      <c r="A26" s="186">
        <v>20</v>
      </c>
      <c r="B26" s="186" t="s">
        <v>191</v>
      </c>
      <c r="C26" s="187" t="s">
        <v>226</v>
      </c>
      <c r="D26" s="186" t="s">
        <v>154</v>
      </c>
      <c r="E26" s="186" t="s">
        <v>155</v>
      </c>
      <c r="F26" s="188" t="s">
        <v>227</v>
      </c>
      <c r="G26" s="192" t="s">
        <v>225</v>
      </c>
      <c r="H26" s="186">
        <v>52902005540042</v>
      </c>
      <c r="I26" s="186" t="s">
        <v>152</v>
      </c>
      <c r="J26" s="94">
        <v>4</v>
      </c>
      <c r="K26" s="186">
        <v>95000</v>
      </c>
      <c r="L26" s="186">
        <f t="shared" si="0"/>
        <v>380000</v>
      </c>
    </row>
    <row r="27" spans="1:13" s="189" customFormat="1" ht="63" x14ac:dyDescent="0.25">
      <c r="A27" s="186">
        <v>21</v>
      </c>
      <c r="B27" s="186" t="s">
        <v>286</v>
      </c>
      <c r="C27" s="190" t="s">
        <v>228</v>
      </c>
      <c r="D27" s="186" t="s">
        <v>154</v>
      </c>
      <c r="E27" s="186" t="s">
        <v>155</v>
      </c>
      <c r="F27" s="188" t="s">
        <v>229</v>
      </c>
      <c r="G27" s="186" t="s">
        <v>192</v>
      </c>
      <c r="H27" s="186">
        <v>306365902</v>
      </c>
      <c r="I27" s="186" t="s">
        <v>152</v>
      </c>
      <c r="J27" s="95">
        <v>20</v>
      </c>
      <c r="K27" s="186">
        <v>12300</v>
      </c>
      <c r="L27" s="186">
        <f t="shared" si="0"/>
        <v>246000</v>
      </c>
    </row>
    <row r="28" spans="1:13" s="189" customFormat="1" ht="63" x14ac:dyDescent="0.25">
      <c r="A28" s="186">
        <v>22</v>
      </c>
      <c r="B28" s="186" t="s">
        <v>286</v>
      </c>
      <c r="C28" s="190" t="s">
        <v>231</v>
      </c>
      <c r="D28" s="186" t="s">
        <v>154</v>
      </c>
      <c r="E28" s="186" t="s">
        <v>155</v>
      </c>
      <c r="F28" s="188" t="s">
        <v>232</v>
      </c>
      <c r="G28" s="186" t="s">
        <v>230</v>
      </c>
      <c r="H28" s="186">
        <v>303397176</v>
      </c>
      <c r="I28" s="186" t="s">
        <v>233</v>
      </c>
      <c r="J28" s="95">
        <v>10</v>
      </c>
      <c r="K28" s="186">
        <v>139000</v>
      </c>
      <c r="L28" s="186">
        <f t="shared" si="0"/>
        <v>1390000</v>
      </c>
    </row>
    <row r="29" spans="1:13" s="189" customFormat="1" ht="63" x14ac:dyDescent="0.25">
      <c r="A29" s="186">
        <v>23</v>
      </c>
      <c r="B29" s="186" t="s">
        <v>286</v>
      </c>
      <c r="C29" s="187" t="s">
        <v>235</v>
      </c>
      <c r="D29" s="186" t="s">
        <v>154</v>
      </c>
      <c r="E29" s="186" t="s">
        <v>155</v>
      </c>
      <c r="F29" s="188" t="s">
        <v>236</v>
      </c>
      <c r="G29" s="186" t="s">
        <v>234</v>
      </c>
      <c r="H29" s="186">
        <v>309724904</v>
      </c>
      <c r="I29" s="186" t="s">
        <v>152</v>
      </c>
      <c r="J29" s="95">
        <v>7</v>
      </c>
      <c r="K29" s="186">
        <v>178000</v>
      </c>
      <c r="L29" s="186">
        <f t="shared" si="0"/>
        <v>1246000</v>
      </c>
    </row>
    <row r="30" spans="1:13" s="189" customFormat="1" ht="63" x14ac:dyDescent="0.25">
      <c r="A30" s="186">
        <v>24</v>
      </c>
      <c r="B30" s="186" t="s">
        <v>287</v>
      </c>
      <c r="C30" s="187" t="s">
        <v>166</v>
      </c>
      <c r="D30" s="186" t="s">
        <v>154</v>
      </c>
      <c r="E30" s="186" t="s">
        <v>155</v>
      </c>
      <c r="F30" s="188" t="s">
        <v>238</v>
      </c>
      <c r="G30" s="186" t="s">
        <v>237</v>
      </c>
      <c r="H30" s="186">
        <v>307048170</v>
      </c>
      <c r="I30" s="186" t="s">
        <v>215</v>
      </c>
      <c r="J30" s="95">
        <v>100</v>
      </c>
      <c r="K30" s="186">
        <v>11890</v>
      </c>
      <c r="L30" s="186">
        <f t="shared" si="0"/>
        <v>1189000</v>
      </c>
    </row>
    <row r="31" spans="1:13" s="189" customFormat="1" ht="63" x14ac:dyDescent="0.25">
      <c r="A31" s="186">
        <v>25</v>
      </c>
      <c r="B31" s="193" t="s">
        <v>288</v>
      </c>
      <c r="C31" s="187" t="s">
        <v>240</v>
      </c>
      <c r="D31" s="186" t="s">
        <v>154</v>
      </c>
      <c r="E31" s="186" t="s">
        <v>155</v>
      </c>
      <c r="F31" s="188" t="s">
        <v>241</v>
      </c>
      <c r="G31" s="186" t="s">
        <v>239</v>
      </c>
      <c r="H31" s="186">
        <v>308628137</v>
      </c>
      <c r="I31" s="186" t="s">
        <v>152</v>
      </c>
      <c r="J31" s="95">
        <v>3</v>
      </c>
      <c r="K31" s="186">
        <v>149000</v>
      </c>
      <c r="L31" s="186">
        <f t="shared" si="0"/>
        <v>447000</v>
      </c>
    </row>
    <row r="32" spans="1:13" s="189" customFormat="1" ht="63" x14ac:dyDescent="0.25">
      <c r="A32" s="186">
        <v>26</v>
      </c>
      <c r="B32" s="193" t="s">
        <v>288</v>
      </c>
      <c r="C32" s="187" t="s">
        <v>243</v>
      </c>
      <c r="D32" s="186" t="s">
        <v>154</v>
      </c>
      <c r="E32" s="186" t="s">
        <v>155</v>
      </c>
      <c r="F32" s="188" t="s">
        <v>244</v>
      </c>
      <c r="G32" s="186" t="s">
        <v>242</v>
      </c>
      <c r="H32" s="186">
        <v>308800819</v>
      </c>
      <c r="I32" s="186" t="s">
        <v>152</v>
      </c>
      <c r="J32" s="95">
        <v>2</v>
      </c>
      <c r="K32" s="186">
        <v>808888</v>
      </c>
      <c r="L32" s="186">
        <f t="shared" si="0"/>
        <v>1617776</v>
      </c>
      <c r="M32" s="189" t="s">
        <v>163</v>
      </c>
    </row>
    <row r="33" spans="1:13" s="189" customFormat="1" ht="63" x14ac:dyDescent="0.25">
      <c r="A33" s="186">
        <v>27</v>
      </c>
      <c r="B33" s="193" t="s">
        <v>288</v>
      </c>
      <c r="C33" s="191" t="s">
        <v>246</v>
      </c>
      <c r="D33" s="186" t="s">
        <v>154</v>
      </c>
      <c r="E33" s="186" t="s">
        <v>155</v>
      </c>
      <c r="F33" s="188" t="s">
        <v>248</v>
      </c>
      <c r="G33" s="186" t="s">
        <v>245</v>
      </c>
      <c r="H33" s="186">
        <v>310450599</v>
      </c>
      <c r="I33" s="186" t="s">
        <v>152</v>
      </c>
      <c r="J33" s="94">
        <v>1</v>
      </c>
      <c r="K33" s="186">
        <v>1415000</v>
      </c>
      <c r="L33" s="186">
        <f t="shared" si="0"/>
        <v>1415000</v>
      </c>
    </row>
    <row r="34" spans="1:13" s="189" customFormat="1" ht="63" x14ac:dyDescent="0.25">
      <c r="A34" s="186">
        <v>28</v>
      </c>
      <c r="B34" s="193" t="s">
        <v>288</v>
      </c>
      <c r="C34" s="187" t="s">
        <v>272</v>
      </c>
      <c r="D34" s="186" t="s">
        <v>154</v>
      </c>
      <c r="E34" s="186" t="s">
        <v>155</v>
      </c>
      <c r="F34" s="188" t="s">
        <v>273</v>
      </c>
      <c r="G34" s="186" t="s">
        <v>271</v>
      </c>
      <c r="H34" s="186">
        <v>306429425</v>
      </c>
      <c r="I34" s="186" t="s">
        <v>152</v>
      </c>
      <c r="J34" s="95">
        <v>2</v>
      </c>
      <c r="K34" s="186">
        <v>338000</v>
      </c>
      <c r="L34" s="186">
        <f t="shared" si="0"/>
        <v>676000</v>
      </c>
    </row>
    <row r="35" spans="1:13" s="189" customFormat="1" ht="63" x14ac:dyDescent="0.25">
      <c r="A35" s="186">
        <v>29</v>
      </c>
      <c r="B35" s="193" t="s">
        <v>288</v>
      </c>
      <c r="C35" s="187" t="s">
        <v>275</v>
      </c>
      <c r="D35" s="186" t="s">
        <v>154</v>
      </c>
      <c r="E35" s="186" t="s">
        <v>155</v>
      </c>
      <c r="F35" s="188" t="s">
        <v>276</v>
      </c>
      <c r="G35" s="186" t="s">
        <v>274</v>
      </c>
      <c r="H35" s="186">
        <v>309553452</v>
      </c>
      <c r="I35" s="186" t="s">
        <v>152</v>
      </c>
      <c r="J35" s="95">
        <v>4</v>
      </c>
      <c r="K35" s="186">
        <v>167800</v>
      </c>
      <c r="L35" s="186">
        <f t="shared" si="0"/>
        <v>671200</v>
      </c>
    </row>
    <row r="36" spans="1:13" s="189" customFormat="1" ht="63" x14ac:dyDescent="0.25">
      <c r="A36" s="186">
        <v>30</v>
      </c>
      <c r="B36" s="193" t="s">
        <v>288</v>
      </c>
      <c r="C36" s="187" t="s">
        <v>161</v>
      </c>
      <c r="D36" s="186" t="s">
        <v>154</v>
      </c>
      <c r="E36" s="186" t="s">
        <v>155</v>
      </c>
      <c r="F36" s="188" t="s">
        <v>249</v>
      </c>
      <c r="G36" s="186" t="s">
        <v>245</v>
      </c>
      <c r="H36" s="186">
        <v>310450600</v>
      </c>
      <c r="I36" s="186" t="s">
        <v>152</v>
      </c>
      <c r="J36" s="94">
        <v>1</v>
      </c>
      <c r="K36" s="186">
        <v>2645000</v>
      </c>
      <c r="L36" s="186">
        <f t="shared" si="0"/>
        <v>2645000</v>
      </c>
    </row>
    <row r="37" spans="1:13" s="189" customFormat="1" ht="63" x14ac:dyDescent="0.25">
      <c r="A37" s="186">
        <v>31</v>
      </c>
      <c r="B37" s="193" t="s">
        <v>289</v>
      </c>
      <c r="C37" s="190" t="s">
        <v>292</v>
      </c>
      <c r="D37" s="186" t="s">
        <v>154</v>
      </c>
      <c r="E37" s="186" t="s">
        <v>155</v>
      </c>
      <c r="F37" s="188" t="s">
        <v>291</v>
      </c>
      <c r="G37" s="186" t="s">
        <v>290</v>
      </c>
      <c r="H37" s="186">
        <v>304988999</v>
      </c>
      <c r="I37" s="186" t="s">
        <v>152</v>
      </c>
      <c r="J37" s="95">
        <v>50</v>
      </c>
      <c r="K37" s="186">
        <v>19980</v>
      </c>
      <c r="L37" s="186">
        <f t="shared" ref="L37" si="4">J37*K37</f>
        <v>999000</v>
      </c>
    </row>
    <row r="38" spans="1:13" s="189" customFormat="1" ht="63" x14ac:dyDescent="0.25">
      <c r="A38" s="186">
        <v>32</v>
      </c>
      <c r="B38" s="193" t="s">
        <v>247</v>
      </c>
      <c r="C38" s="190" t="s">
        <v>200</v>
      </c>
      <c r="D38" s="186" t="s">
        <v>154</v>
      </c>
      <c r="E38" s="186" t="s">
        <v>155</v>
      </c>
      <c r="F38" s="188" t="s">
        <v>251</v>
      </c>
      <c r="G38" s="186" t="s">
        <v>250</v>
      </c>
      <c r="H38" s="186">
        <v>301688417</v>
      </c>
      <c r="I38" s="186" t="s">
        <v>152</v>
      </c>
      <c r="J38" s="95">
        <v>50</v>
      </c>
      <c r="K38" s="186">
        <v>17998</v>
      </c>
      <c r="L38" s="186">
        <f t="shared" si="0"/>
        <v>899900</v>
      </c>
    </row>
    <row r="39" spans="1:13" s="189" customFormat="1" ht="63" x14ac:dyDescent="0.25">
      <c r="A39" s="186">
        <v>33</v>
      </c>
      <c r="B39" s="193" t="s">
        <v>247</v>
      </c>
      <c r="C39" s="187" t="s">
        <v>253</v>
      </c>
      <c r="D39" s="186" t="s">
        <v>154</v>
      </c>
      <c r="E39" s="186" t="s">
        <v>155</v>
      </c>
      <c r="F39" s="188" t="s">
        <v>255</v>
      </c>
      <c r="G39" s="186" t="s">
        <v>252</v>
      </c>
      <c r="H39" s="186">
        <v>307485222</v>
      </c>
      <c r="I39" s="186" t="s">
        <v>152</v>
      </c>
      <c r="J39" s="95">
        <v>15</v>
      </c>
      <c r="K39" s="186">
        <v>24000.01</v>
      </c>
      <c r="L39" s="186">
        <f t="shared" si="0"/>
        <v>360000.14999999997</v>
      </c>
    </row>
    <row r="40" spans="1:13" s="189" customFormat="1" ht="63" x14ac:dyDescent="0.25">
      <c r="A40" s="186">
        <v>34</v>
      </c>
      <c r="B40" s="193" t="s">
        <v>247</v>
      </c>
      <c r="C40" s="187" t="s">
        <v>257</v>
      </c>
      <c r="D40" s="186" t="s">
        <v>154</v>
      </c>
      <c r="E40" s="186" t="s">
        <v>155</v>
      </c>
      <c r="F40" s="188" t="s">
        <v>258</v>
      </c>
      <c r="G40" s="186" t="s">
        <v>256</v>
      </c>
      <c r="H40" s="186">
        <v>308121223</v>
      </c>
      <c r="I40" s="186" t="s">
        <v>233</v>
      </c>
      <c r="J40" s="95">
        <v>1</v>
      </c>
      <c r="K40" s="186">
        <v>620000</v>
      </c>
      <c r="L40" s="186">
        <f t="shared" si="0"/>
        <v>620000</v>
      </c>
    </row>
    <row r="41" spans="1:13" s="189" customFormat="1" ht="63" x14ac:dyDescent="0.25">
      <c r="A41" s="186">
        <v>35</v>
      </c>
      <c r="B41" s="193" t="s">
        <v>247</v>
      </c>
      <c r="C41" s="187" t="s">
        <v>162</v>
      </c>
      <c r="D41" s="186" t="s">
        <v>154</v>
      </c>
      <c r="E41" s="186" t="s">
        <v>155</v>
      </c>
      <c r="F41" s="188" t="s">
        <v>260</v>
      </c>
      <c r="G41" s="186" t="s">
        <v>259</v>
      </c>
      <c r="H41" s="186">
        <v>31901944320040</v>
      </c>
      <c r="I41" s="186" t="s">
        <v>215</v>
      </c>
      <c r="J41" s="95">
        <v>10</v>
      </c>
      <c r="K41" s="186">
        <v>52222</v>
      </c>
      <c r="L41" s="186">
        <f t="shared" si="0"/>
        <v>522220</v>
      </c>
      <c r="M41" s="189" t="s">
        <v>163</v>
      </c>
    </row>
    <row r="42" spans="1:13" s="189" customFormat="1" ht="63" x14ac:dyDescent="0.25">
      <c r="A42" s="186">
        <v>36</v>
      </c>
      <c r="B42" s="193" t="s">
        <v>247</v>
      </c>
      <c r="C42" s="191" t="s">
        <v>262</v>
      </c>
      <c r="D42" s="186" t="s">
        <v>154</v>
      </c>
      <c r="E42" s="186" t="s">
        <v>155</v>
      </c>
      <c r="F42" s="188" t="s">
        <v>263</v>
      </c>
      <c r="G42" s="186" t="s">
        <v>261</v>
      </c>
      <c r="H42" s="186">
        <v>308582821</v>
      </c>
      <c r="I42" s="186" t="s">
        <v>152</v>
      </c>
      <c r="J42" s="94">
        <v>4</v>
      </c>
      <c r="K42" s="186">
        <v>162450</v>
      </c>
      <c r="L42" s="186">
        <f t="shared" si="0"/>
        <v>649800</v>
      </c>
    </row>
    <row r="43" spans="1:13" s="189" customFormat="1" ht="63" x14ac:dyDescent="0.25">
      <c r="A43" s="186">
        <v>37</v>
      </c>
      <c r="B43" s="193" t="s">
        <v>247</v>
      </c>
      <c r="C43" s="190" t="s">
        <v>180</v>
      </c>
      <c r="D43" s="186" t="s">
        <v>154</v>
      </c>
      <c r="E43" s="186" t="s">
        <v>155</v>
      </c>
      <c r="F43" s="188" t="s">
        <v>270</v>
      </c>
      <c r="G43" s="186" t="s">
        <v>267</v>
      </c>
      <c r="H43" s="186">
        <v>309700640</v>
      </c>
      <c r="I43" s="186" t="s">
        <v>152</v>
      </c>
      <c r="J43" s="95">
        <v>10</v>
      </c>
      <c r="K43" s="186">
        <v>16700</v>
      </c>
      <c r="L43" s="186">
        <f t="shared" si="0"/>
        <v>167000</v>
      </c>
    </row>
    <row r="44" spans="1:13" s="189" customFormat="1" ht="63" x14ac:dyDescent="0.25">
      <c r="A44" s="186">
        <v>38</v>
      </c>
      <c r="B44" s="193" t="s">
        <v>247</v>
      </c>
      <c r="C44" s="187" t="s">
        <v>268</v>
      </c>
      <c r="D44" s="186" t="s">
        <v>154</v>
      </c>
      <c r="E44" s="186" t="s">
        <v>155</v>
      </c>
      <c r="F44" s="188" t="s">
        <v>269</v>
      </c>
      <c r="G44" s="186" t="s">
        <v>267</v>
      </c>
      <c r="H44" s="186">
        <v>309700640</v>
      </c>
      <c r="I44" s="186" t="s">
        <v>152</v>
      </c>
      <c r="J44" s="95">
        <v>10</v>
      </c>
      <c r="K44" s="186">
        <v>34700</v>
      </c>
      <c r="L44" s="186">
        <f>J44*K44</f>
        <v>347000</v>
      </c>
    </row>
    <row r="45" spans="1:13" s="189" customFormat="1" ht="63" x14ac:dyDescent="0.25">
      <c r="A45" s="186">
        <v>39</v>
      </c>
      <c r="B45" s="193" t="s">
        <v>254</v>
      </c>
      <c r="C45" s="187" t="s">
        <v>265</v>
      </c>
      <c r="D45" s="186" t="s">
        <v>154</v>
      </c>
      <c r="E45" s="186" t="s">
        <v>155</v>
      </c>
      <c r="F45" s="188" t="s">
        <v>266</v>
      </c>
      <c r="G45" s="197" t="s">
        <v>264</v>
      </c>
      <c r="H45" s="186">
        <v>308891864</v>
      </c>
      <c r="I45" s="186" t="s">
        <v>152</v>
      </c>
      <c r="J45" s="94">
        <v>2</v>
      </c>
      <c r="K45" s="186">
        <v>137888</v>
      </c>
      <c r="L45" s="186">
        <f t="shared" ref="L45" si="5">J45*K45</f>
        <v>275776</v>
      </c>
    </row>
    <row r="46" spans="1:13" s="189" customFormat="1" ht="63" x14ac:dyDescent="0.25">
      <c r="A46" s="186">
        <v>40</v>
      </c>
      <c r="B46" s="193" t="s">
        <v>293</v>
      </c>
      <c r="C46" s="187" t="s">
        <v>297</v>
      </c>
      <c r="D46" s="186" t="s">
        <v>154</v>
      </c>
      <c r="E46" s="186" t="s">
        <v>155</v>
      </c>
      <c r="F46" s="188" t="s">
        <v>295</v>
      </c>
      <c r="G46" s="192" t="s">
        <v>294</v>
      </c>
      <c r="H46" s="186">
        <v>309535750</v>
      </c>
      <c r="I46" s="186" t="s">
        <v>296</v>
      </c>
      <c r="J46" s="94">
        <v>100</v>
      </c>
      <c r="K46" s="186">
        <v>11777</v>
      </c>
      <c r="L46" s="186">
        <f t="shared" ref="L46" si="6">J46*K46</f>
        <v>1177700</v>
      </c>
    </row>
    <row r="47" spans="1:13" s="196" customFormat="1" ht="14.25" customHeight="1" x14ac:dyDescent="0.25">
      <c r="A47" s="194"/>
      <c r="B47" s="195" t="s">
        <v>5</v>
      </c>
      <c r="C47" s="194"/>
      <c r="D47" s="186"/>
      <c r="E47" s="186"/>
      <c r="F47" s="188"/>
      <c r="G47" s="195"/>
      <c r="H47" s="195"/>
      <c r="I47" s="186"/>
      <c r="J47" s="195"/>
      <c r="K47" s="195"/>
      <c r="L47" s="195">
        <f>SUM(L7:L46)</f>
        <v>35017636.149999999</v>
      </c>
    </row>
    <row r="48" spans="1:13" s="196" customFormat="1" ht="14.25" customHeight="1" x14ac:dyDescent="0.25">
      <c r="A48" s="194"/>
      <c r="B48" s="195" t="s">
        <v>156</v>
      </c>
      <c r="C48" s="194"/>
      <c r="D48" s="186"/>
      <c r="E48" s="186"/>
      <c r="F48" s="188"/>
      <c r="G48" s="195"/>
      <c r="H48" s="195"/>
      <c r="I48" s="195"/>
      <c r="J48" s="195"/>
      <c r="K48" s="195"/>
      <c r="L48" s="195"/>
    </row>
    <row r="49" spans="2:12" ht="48.75" customHeight="1" x14ac:dyDescent="0.25">
      <c r="B49" s="119" t="s">
        <v>129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</row>
  </sheetData>
  <autoFilter ref="A5:Q48">
    <filterColumn colId="7" showButton="0"/>
  </autoFilter>
  <mergeCells count="15">
    <mergeCell ref="I1:L1"/>
    <mergeCell ref="B49:L49"/>
    <mergeCell ref="E5:E6"/>
    <mergeCell ref="F5:F6"/>
    <mergeCell ref="L5:L6"/>
    <mergeCell ref="I5:I6"/>
    <mergeCell ref="J5:J6"/>
    <mergeCell ref="A5:A6"/>
    <mergeCell ref="B5:B6"/>
    <mergeCell ref="C5:C6"/>
    <mergeCell ref="D5:D6"/>
    <mergeCell ref="K2:L2"/>
    <mergeCell ref="A3:L3"/>
    <mergeCell ref="K5:K6"/>
    <mergeCell ref="G5:H5"/>
  </mergeCells>
  <printOptions horizontalCentered="1"/>
  <pageMargins left="0.19685039370078741" right="0.19685039370078741" top="0.19685039370078741" bottom="0.19685039370078741" header="0" footer="0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view="pageBreakPreview" zoomScale="70" zoomScaleNormal="70" zoomScaleSheetLayoutView="70" workbookViewId="0">
      <selection activeCell="A3" sqref="A3:H3"/>
    </sheetView>
  </sheetViews>
  <sheetFormatPr defaultColWidth="9.140625" defaultRowHeight="18.75" x14ac:dyDescent="0.25"/>
  <cols>
    <col min="1" max="1" width="8.140625" style="17" customWidth="1"/>
    <col min="2" max="2" width="14.28515625" style="19" customWidth="1"/>
    <col min="3" max="3" width="50.28515625" style="17" customWidth="1"/>
    <col min="4" max="4" width="24.85546875" style="19" customWidth="1"/>
    <col min="5" max="5" width="22.140625" style="19" customWidth="1"/>
    <col min="6" max="7" width="18.5703125" style="19" customWidth="1"/>
    <col min="8" max="8" width="21.7109375" style="19" customWidth="1"/>
    <col min="9" max="9" width="16.7109375" style="17" customWidth="1"/>
    <col min="10" max="12" width="15.7109375" style="17" customWidth="1"/>
    <col min="13" max="16" width="18.7109375" style="17" customWidth="1"/>
    <col min="17" max="22" width="15.7109375" style="17" customWidth="1"/>
    <col min="23" max="16384" width="9.140625" style="17"/>
  </cols>
  <sheetData>
    <row r="1" spans="1:13" ht="93.75" customHeight="1" x14ac:dyDescent="0.25">
      <c r="F1" s="118" t="s">
        <v>139</v>
      </c>
      <c r="G1" s="118"/>
      <c r="H1" s="118"/>
    </row>
    <row r="2" spans="1:13" x14ac:dyDescent="0.25">
      <c r="H2" s="64"/>
    </row>
    <row r="3" spans="1:13" ht="81.75" customHeight="1" x14ac:dyDescent="0.25">
      <c r="A3" s="126" t="s">
        <v>159</v>
      </c>
      <c r="B3" s="126"/>
      <c r="C3" s="126"/>
      <c r="D3" s="126"/>
      <c r="E3" s="126"/>
      <c r="F3" s="126"/>
      <c r="G3" s="126"/>
      <c r="H3" s="126"/>
      <c r="I3" s="18"/>
      <c r="J3" s="18"/>
      <c r="K3" s="18"/>
      <c r="L3" s="18"/>
    </row>
    <row r="4" spans="1:13" x14ac:dyDescent="0.25">
      <c r="H4" s="20"/>
    </row>
    <row r="5" spans="1:13" ht="45" customHeight="1" x14ac:dyDescent="0.25">
      <c r="A5" s="147" t="s">
        <v>14</v>
      </c>
      <c r="B5" s="147" t="s">
        <v>15</v>
      </c>
      <c r="C5" s="147" t="s">
        <v>83</v>
      </c>
      <c r="D5" s="147" t="s">
        <v>51</v>
      </c>
      <c r="E5" s="147" t="s">
        <v>11</v>
      </c>
      <c r="F5" s="125" t="s">
        <v>95</v>
      </c>
      <c r="G5" s="125"/>
      <c r="H5" s="147" t="s">
        <v>109</v>
      </c>
      <c r="M5" s="21"/>
    </row>
    <row r="6" spans="1:13" ht="126.75" customHeight="1" x14ac:dyDescent="0.25">
      <c r="A6" s="148"/>
      <c r="B6" s="148"/>
      <c r="C6" s="148"/>
      <c r="D6" s="148"/>
      <c r="E6" s="148"/>
      <c r="F6" s="71" t="s">
        <v>101</v>
      </c>
      <c r="G6" s="71" t="s">
        <v>104</v>
      </c>
      <c r="H6" s="148"/>
    </row>
    <row r="7" spans="1:13" ht="37.5" customHeight="1" x14ac:dyDescent="0.25">
      <c r="A7" s="22">
        <v>1</v>
      </c>
      <c r="B7" s="22" t="s">
        <v>151</v>
      </c>
      <c r="C7" s="22" t="s">
        <v>151</v>
      </c>
      <c r="D7" s="22" t="s">
        <v>151</v>
      </c>
      <c r="E7" s="22" t="s">
        <v>151</v>
      </c>
      <c r="F7" s="22" t="s">
        <v>151</v>
      </c>
      <c r="G7" s="22" t="s">
        <v>151</v>
      </c>
      <c r="H7" s="22" t="s">
        <v>151</v>
      </c>
    </row>
    <row r="8" spans="1:13" ht="37.5" customHeight="1" x14ac:dyDescent="0.25">
      <c r="A8" s="22">
        <f t="shared" ref="A8:A10" si="0">+A7+1</f>
        <v>2</v>
      </c>
      <c r="B8" s="22" t="s">
        <v>151</v>
      </c>
      <c r="C8" s="22" t="s">
        <v>151</v>
      </c>
      <c r="D8" s="22" t="s">
        <v>151</v>
      </c>
      <c r="E8" s="22" t="s">
        <v>151</v>
      </c>
      <c r="F8" s="22" t="s">
        <v>151</v>
      </c>
      <c r="G8" s="22" t="s">
        <v>151</v>
      </c>
      <c r="H8" s="22" t="s">
        <v>151</v>
      </c>
    </row>
    <row r="9" spans="1:13" ht="37.5" customHeight="1" x14ac:dyDescent="0.25">
      <c r="A9" s="22">
        <f t="shared" si="0"/>
        <v>3</v>
      </c>
      <c r="B9" s="22" t="s">
        <v>151</v>
      </c>
      <c r="C9" s="22" t="s">
        <v>151</v>
      </c>
      <c r="D9" s="22" t="s">
        <v>151</v>
      </c>
      <c r="E9" s="22" t="s">
        <v>151</v>
      </c>
      <c r="F9" s="22" t="s">
        <v>151</v>
      </c>
      <c r="G9" s="22" t="s">
        <v>151</v>
      </c>
      <c r="H9" s="22" t="s">
        <v>151</v>
      </c>
    </row>
    <row r="10" spans="1:13" ht="37.5" customHeight="1" x14ac:dyDescent="0.25">
      <c r="A10" s="22">
        <f t="shared" si="0"/>
        <v>4</v>
      </c>
      <c r="B10" s="22" t="s">
        <v>151</v>
      </c>
      <c r="C10" s="22" t="s">
        <v>151</v>
      </c>
      <c r="D10" s="22" t="s">
        <v>151</v>
      </c>
      <c r="E10" s="22" t="s">
        <v>151</v>
      </c>
      <c r="F10" s="22" t="s">
        <v>151</v>
      </c>
      <c r="G10" s="22" t="s">
        <v>151</v>
      </c>
      <c r="H10" s="22" t="s">
        <v>151</v>
      </c>
    </row>
    <row r="12" spans="1:13" ht="73.5" customHeight="1" x14ac:dyDescent="0.25">
      <c r="B12" s="119" t="s">
        <v>129</v>
      </c>
      <c r="C12" s="119"/>
      <c r="D12" s="119"/>
      <c r="E12" s="119"/>
      <c r="F12" s="119"/>
      <c r="G12" s="119"/>
      <c r="H12" s="119"/>
    </row>
  </sheetData>
  <autoFilter ref="A5:M10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9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9.140625" style="33"/>
    <col min="2" max="2" width="27.7109375" style="34" customWidth="1"/>
    <col min="3" max="3" width="15.140625" style="35" customWidth="1"/>
    <col min="4" max="4" width="20.28515625" style="36" customWidth="1"/>
    <col min="5" max="5" width="26.42578125" style="36" customWidth="1"/>
    <col min="6" max="7" width="19.140625" style="36" customWidth="1"/>
    <col min="8" max="8" width="18.140625" style="36" customWidth="1"/>
    <col min="9" max="16384" width="9.140625" style="36"/>
  </cols>
  <sheetData>
    <row r="1" spans="1:16" ht="60.75" customHeight="1" x14ac:dyDescent="0.25">
      <c r="F1" s="136" t="s">
        <v>140</v>
      </c>
      <c r="G1" s="114"/>
      <c r="H1" s="114"/>
    </row>
    <row r="2" spans="1:16" x14ac:dyDescent="0.25">
      <c r="F2" s="114"/>
      <c r="G2" s="114"/>
      <c r="H2" s="114"/>
    </row>
    <row r="3" spans="1:16" ht="46.5" customHeight="1" x14ac:dyDescent="0.25">
      <c r="A3" s="151" t="s">
        <v>282</v>
      </c>
      <c r="B3" s="151"/>
      <c r="C3" s="151"/>
      <c r="D3" s="151"/>
      <c r="E3" s="151"/>
      <c r="F3" s="151"/>
      <c r="G3" s="151"/>
      <c r="H3" s="151"/>
    </row>
    <row r="4" spans="1:16" x14ac:dyDescent="0.25">
      <c r="H4" s="31"/>
    </row>
    <row r="5" spans="1:16" s="25" customFormat="1" ht="43.5" customHeight="1" x14ac:dyDescent="0.25">
      <c r="A5" s="154" t="s">
        <v>14</v>
      </c>
      <c r="B5" s="154" t="s">
        <v>31</v>
      </c>
      <c r="C5" s="154" t="s">
        <v>32</v>
      </c>
      <c r="D5" s="152" t="s">
        <v>33</v>
      </c>
      <c r="E5" s="153"/>
      <c r="F5" s="154" t="s">
        <v>110</v>
      </c>
      <c r="G5" s="154" t="s">
        <v>126</v>
      </c>
      <c r="H5" s="154" t="s">
        <v>127</v>
      </c>
    </row>
    <row r="6" spans="1:16" s="45" customFormat="1" ht="105" customHeight="1" x14ac:dyDescent="0.25">
      <c r="A6" s="155"/>
      <c r="B6" s="155"/>
      <c r="C6" s="155"/>
      <c r="D6" s="37" t="s">
        <v>112</v>
      </c>
      <c r="E6" s="37" t="s">
        <v>111</v>
      </c>
      <c r="F6" s="155"/>
      <c r="G6" s="155"/>
      <c r="H6" s="155"/>
    </row>
    <row r="7" spans="1:16" x14ac:dyDescent="0.25">
      <c r="A7" s="38"/>
      <c r="B7" s="42"/>
      <c r="C7" s="42"/>
      <c r="D7" s="85"/>
      <c r="E7" s="43"/>
      <c r="F7" s="85"/>
      <c r="G7" s="85"/>
      <c r="H7" s="86"/>
    </row>
    <row r="9" spans="1:16" ht="18.75" x14ac:dyDescent="0.25">
      <c r="A9" s="150" t="s">
        <v>130</v>
      </c>
      <c r="B9" s="150"/>
      <c r="C9" s="150"/>
      <c r="D9" s="150"/>
      <c r="E9" s="150"/>
      <c r="F9" s="150"/>
      <c r="G9" s="150"/>
      <c r="H9" s="150"/>
      <c r="I9" s="46"/>
      <c r="J9" s="46"/>
      <c r="K9" s="46"/>
      <c r="L9" s="46"/>
      <c r="M9" s="46"/>
      <c r="N9" s="46"/>
      <c r="O9" s="46"/>
      <c r="P9" s="46"/>
    </row>
  </sheetData>
  <mergeCells count="11">
    <mergeCell ref="A9:H9"/>
    <mergeCell ref="F1:H1"/>
    <mergeCell ref="F2:H2"/>
    <mergeCell ref="A3:H3"/>
    <mergeCell ref="D5:E5"/>
    <mergeCell ref="C5:C6"/>
    <mergeCell ref="B5:B6"/>
    <mergeCell ref="A5:A6"/>
    <mergeCell ref="F5:F6"/>
    <mergeCell ref="H5:H6"/>
    <mergeCell ref="G5:G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1"/>
  <sheetViews>
    <sheetView workbookViewId="0">
      <selection activeCell="A3" sqref="A3"/>
    </sheetView>
  </sheetViews>
  <sheetFormatPr defaultColWidth="9.140625" defaultRowHeight="15" x14ac:dyDescent="0.25"/>
  <cols>
    <col min="1" max="1" width="9.140625" style="33"/>
    <col min="2" max="2" width="35" style="34" customWidth="1"/>
    <col min="3" max="3" width="12.85546875" style="34" customWidth="1"/>
    <col min="4" max="5" width="12.85546875" style="35" customWidth="1"/>
    <col min="6" max="6" width="17.28515625" style="36" customWidth="1"/>
    <col min="7" max="7" width="17.140625" style="36" customWidth="1"/>
    <col min="8" max="8" width="18.7109375" style="36" customWidth="1"/>
    <col min="9" max="9" width="19" style="36" customWidth="1"/>
    <col min="10" max="10" width="15" style="36" customWidth="1"/>
    <col min="11" max="11" width="16.140625" style="36" customWidth="1"/>
    <col min="12" max="16384" width="9.140625" style="36"/>
  </cols>
  <sheetData>
    <row r="1" spans="1:11" ht="73.5" customHeight="1" x14ac:dyDescent="0.25">
      <c r="H1" s="112" t="s">
        <v>141</v>
      </c>
      <c r="I1" s="113"/>
      <c r="J1" s="113"/>
      <c r="K1" s="113"/>
    </row>
    <row r="2" spans="1:11" ht="70.150000000000006" customHeight="1" x14ac:dyDescent="0.25">
      <c r="A2" s="151" t="s">
        <v>281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x14ac:dyDescent="0.25">
      <c r="K3" s="31"/>
    </row>
    <row r="4" spans="1:11" s="41" customFormat="1" ht="33" customHeight="1" x14ac:dyDescent="0.25">
      <c r="A4" s="154" t="s">
        <v>14</v>
      </c>
      <c r="B4" s="154" t="s">
        <v>34</v>
      </c>
      <c r="C4" s="154" t="s">
        <v>27</v>
      </c>
      <c r="D4" s="154" t="s">
        <v>24</v>
      </c>
      <c r="E4" s="154" t="s">
        <v>25</v>
      </c>
      <c r="F4" s="152" t="s">
        <v>33</v>
      </c>
      <c r="G4" s="153"/>
      <c r="H4" s="154" t="s">
        <v>131</v>
      </c>
      <c r="I4" s="154" t="s">
        <v>126</v>
      </c>
      <c r="J4" s="154" t="s">
        <v>132</v>
      </c>
      <c r="K4" s="154" t="s">
        <v>35</v>
      </c>
    </row>
    <row r="5" spans="1:11" s="41" customFormat="1" ht="105.75" customHeight="1" x14ac:dyDescent="0.25">
      <c r="A5" s="155"/>
      <c r="B5" s="155"/>
      <c r="C5" s="155"/>
      <c r="D5" s="155"/>
      <c r="E5" s="155"/>
      <c r="F5" s="37" t="s">
        <v>113</v>
      </c>
      <c r="G5" s="37" t="s">
        <v>111</v>
      </c>
      <c r="H5" s="155"/>
      <c r="I5" s="155"/>
      <c r="J5" s="155"/>
      <c r="K5" s="155"/>
    </row>
    <row r="6" spans="1:11" ht="19.5" customHeight="1" x14ac:dyDescent="0.25">
      <c r="A6" s="48" t="s">
        <v>36</v>
      </c>
      <c r="B6" s="47"/>
      <c r="C6" s="43" t="s">
        <v>151</v>
      </c>
      <c r="D6" s="43" t="s">
        <v>151</v>
      </c>
      <c r="E6" s="43" t="s">
        <v>151</v>
      </c>
      <c r="F6" s="43" t="s">
        <v>151</v>
      </c>
      <c r="G6" s="43" t="s">
        <v>151</v>
      </c>
      <c r="H6" s="43" t="s">
        <v>151</v>
      </c>
      <c r="I6" s="43" t="s">
        <v>151</v>
      </c>
      <c r="J6" s="43" t="s">
        <v>151</v>
      </c>
      <c r="K6" s="43" t="s">
        <v>151</v>
      </c>
    </row>
    <row r="7" spans="1:11" ht="19.5" customHeight="1" x14ac:dyDescent="0.25">
      <c r="A7" s="48" t="s">
        <v>37</v>
      </c>
      <c r="B7" s="47"/>
      <c r="C7" s="43" t="s">
        <v>151</v>
      </c>
      <c r="D7" s="43" t="s">
        <v>151</v>
      </c>
      <c r="E7" s="43" t="s">
        <v>151</v>
      </c>
      <c r="F7" s="43" t="s">
        <v>151</v>
      </c>
      <c r="G7" s="43" t="s">
        <v>151</v>
      </c>
      <c r="H7" s="43" t="s">
        <v>151</v>
      </c>
      <c r="I7" s="43" t="s">
        <v>151</v>
      </c>
      <c r="J7" s="43" t="s">
        <v>151</v>
      </c>
      <c r="K7" s="43" t="s">
        <v>151</v>
      </c>
    </row>
    <row r="8" spans="1:11" ht="19.5" customHeight="1" x14ac:dyDescent="0.25">
      <c r="A8" s="48" t="s">
        <v>38</v>
      </c>
      <c r="B8" s="47"/>
      <c r="C8" s="43" t="s">
        <v>151</v>
      </c>
      <c r="D8" s="43" t="s">
        <v>151</v>
      </c>
      <c r="E8" s="43" t="s">
        <v>151</v>
      </c>
      <c r="F8" s="43" t="s">
        <v>151</v>
      </c>
      <c r="G8" s="43" t="s">
        <v>151</v>
      </c>
      <c r="H8" s="43" t="s">
        <v>151</v>
      </c>
      <c r="I8" s="43" t="s">
        <v>151</v>
      </c>
      <c r="J8" s="43" t="s">
        <v>151</v>
      </c>
      <c r="K8" s="43" t="s">
        <v>151</v>
      </c>
    </row>
    <row r="9" spans="1:11" ht="30" customHeight="1" x14ac:dyDescent="0.25">
      <c r="A9" s="48" t="s">
        <v>39</v>
      </c>
      <c r="B9" s="47"/>
      <c r="C9" s="42"/>
      <c r="D9" s="43"/>
      <c r="E9" s="43"/>
      <c r="F9" s="44"/>
      <c r="G9" s="44"/>
      <c r="H9" s="44"/>
      <c r="I9" s="44"/>
      <c r="J9" s="44"/>
      <c r="K9" s="44"/>
    </row>
    <row r="10" spans="1:11" ht="19.5" customHeight="1" x14ac:dyDescent="0.25">
      <c r="A10" s="48" t="s">
        <v>40</v>
      </c>
      <c r="B10" s="47"/>
      <c r="C10" s="43" t="s">
        <v>151</v>
      </c>
      <c r="D10" s="43" t="s">
        <v>151</v>
      </c>
      <c r="E10" s="43" t="s">
        <v>151</v>
      </c>
      <c r="F10" s="43" t="s">
        <v>151</v>
      </c>
      <c r="G10" s="43" t="s">
        <v>151</v>
      </c>
      <c r="H10" s="43" t="s">
        <v>151</v>
      </c>
      <c r="I10" s="43" t="s">
        <v>151</v>
      </c>
      <c r="J10" s="43" t="s">
        <v>151</v>
      </c>
      <c r="K10" s="43" t="s">
        <v>151</v>
      </c>
    </row>
    <row r="11" spans="1:11" ht="19.5" customHeight="1" x14ac:dyDescent="0.25">
      <c r="A11" s="48" t="s">
        <v>41</v>
      </c>
      <c r="B11" s="47"/>
      <c r="C11" s="43" t="s">
        <v>151</v>
      </c>
      <c r="D11" s="43" t="s">
        <v>151</v>
      </c>
      <c r="E11" s="43" t="s">
        <v>151</v>
      </c>
      <c r="F11" s="43" t="s">
        <v>151</v>
      </c>
      <c r="G11" s="43" t="s">
        <v>151</v>
      </c>
      <c r="H11" s="43" t="s">
        <v>151</v>
      </c>
      <c r="I11" s="43" t="s">
        <v>151</v>
      </c>
      <c r="J11" s="43" t="s">
        <v>151</v>
      </c>
      <c r="K11" s="43" t="s">
        <v>151</v>
      </c>
    </row>
  </sheetData>
  <mergeCells count="12">
    <mergeCell ref="H1:K1"/>
    <mergeCell ref="A2:K2"/>
    <mergeCell ref="H4:H5"/>
    <mergeCell ref="I4:I5"/>
    <mergeCell ref="K4:K5"/>
    <mergeCell ref="A4:A5"/>
    <mergeCell ref="B4:B5"/>
    <mergeCell ref="C4:C5"/>
    <mergeCell ref="D4:D5"/>
    <mergeCell ref="E4:E5"/>
    <mergeCell ref="F4:G4"/>
    <mergeCell ref="J4:J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7"/>
  <sheetViews>
    <sheetView tabSelected="1" workbookViewId="0">
      <selection activeCell="A4" sqref="A4"/>
    </sheetView>
  </sheetViews>
  <sheetFormatPr defaultRowHeight="15" x14ac:dyDescent="0.25"/>
  <cols>
    <col min="1" max="1" width="7" style="36" customWidth="1"/>
    <col min="2" max="2" width="25.28515625" style="36" customWidth="1"/>
    <col min="3" max="3" width="34.140625" style="36" customWidth="1"/>
    <col min="4" max="4" width="22.85546875" style="36" customWidth="1"/>
    <col min="5" max="6" width="25.5703125" style="36" customWidth="1"/>
    <col min="7" max="16384" width="9.140625" style="36"/>
  </cols>
  <sheetData>
    <row r="1" spans="1:18" ht="77.25" customHeight="1" x14ac:dyDescent="0.25">
      <c r="E1" s="112" t="s">
        <v>142</v>
      </c>
      <c r="F1" s="113"/>
    </row>
    <row r="3" spans="1:18" ht="48" customHeight="1" x14ac:dyDescent="0.25">
      <c r="A3" s="156" t="s">
        <v>280</v>
      </c>
      <c r="B3" s="156"/>
      <c r="C3" s="156"/>
      <c r="D3" s="156"/>
      <c r="E3" s="156"/>
      <c r="F3" s="156"/>
      <c r="G3" s="57"/>
      <c r="H3" s="57"/>
      <c r="I3" s="57"/>
    </row>
    <row r="5" spans="1:18" ht="28.5" x14ac:dyDescent="0.25">
      <c r="A5" s="48" t="s">
        <v>14</v>
      </c>
      <c r="B5" s="48" t="s">
        <v>71</v>
      </c>
      <c r="C5" s="48" t="s">
        <v>72</v>
      </c>
      <c r="D5" s="48" t="s">
        <v>73</v>
      </c>
      <c r="E5" s="48" t="s">
        <v>74</v>
      </c>
      <c r="F5" s="48" t="s">
        <v>75</v>
      </c>
      <c r="G5" s="33"/>
      <c r="H5" s="33"/>
      <c r="I5" s="33"/>
      <c r="J5" s="58"/>
      <c r="K5" s="58"/>
      <c r="L5" s="58"/>
      <c r="M5" s="58"/>
      <c r="N5" s="58"/>
      <c r="O5" s="58"/>
      <c r="P5" s="58"/>
      <c r="Q5" s="58"/>
      <c r="R5" s="58"/>
    </row>
    <row r="6" spans="1:18" ht="117" customHeight="1" x14ac:dyDescent="0.25">
      <c r="A6" s="158">
        <v>1</v>
      </c>
      <c r="B6" s="158"/>
      <c r="C6" s="40"/>
      <c r="D6" s="38"/>
      <c r="E6" s="38"/>
      <c r="F6" s="157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58.5" customHeight="1" x14ac:dyDescent="0.25">
      <c r="A7" s="158"/>
      <c r="B7" s="158"/>
      <c r="C7" s="39"/>
      <c r="D7" s="38"/>
      <c r="E7" s="38"/>
      <c r="F7" s="15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18" x14ac:dyDescent="0.25"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 x14ac:dyDescent="0.25"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18" x14ac:dyDescent="0.25"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x14ac:dyDescent="0.25"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18" x14ac:dyDescent="0.25"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1:18" x14ac:dyDescent="0.25"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1:18" x14ac:dyDescent="0.25"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x14ac:dyDescent="0.25"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8" x14ac:dyDescent="0.25"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4:18" x14ac:dyDescent="0.25"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</sheetData>
  <mergeCells count="5">
    <mergeCell ref="A3:F3"/>
    <mergeCell ref="E1:F1"/>
    <mergeCell ref="F6:F7"/>
    <mergeCell ref="B6:B7"/>
    <mergeCell ref="A6:A7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2021-04-01T12:17:52Z</cp:lastPrinted>
  <dcterms:created xsi:type="dcterms:W3CDTF">2020-01-15T07:42:43Z</dcterms:created>
  <dcterms:modified xsi:type="dcterms:W3CDTF">2023-08-09T06:05:03Z</dcterms:modified>
</cp:coreProperties>
</file>